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13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Users\Alfred\AppData\Local\Temp\7zO04095167\"/>
    </mc:Choice>
  </mc:AlternateContent>
  <xr:revisionPtr revIDLastSave="0" documentId="13_ncr:1_{90EBF7D0-2F58-4184-8EF6-2403A680A25E}" xr6:coauthVersionLast="45" xr6:coauthVersionMax="45" xr10:uidLastSave="{00000000-0000-0000-0000-000000000000}"/>
  <bookViews>
    <workbookView xWindow="-120" yWindow="-120" windowWidth="25440" windowHeight="15390" xr2:uid="{00000000-000D-0000-FFFF-FFFF00000000}"/>
  </bookViews>
  <sheets>
    <sheet name="8er" sheetId="1" r:id="rId1"/>
    <sheet name="Rangliste Vorrunde" sheetId="3" r:id="rId2"/>
    <sheet name="Rangliste Final" sheetId="2" r:id="rId3"/>
  </sheets>
  <definedNames>
    <definedName name="_xlnm.Print_Area" localSheetId="0">'8er'!$A$1:$AH$45</definedName>
    <definedName name="_xlnm.Print_Area" localSheetId="2">'Rangliste Final'!$A$1:$G$31</definedName>
    <definedName name="_xlnm.Print_Area" localSheetId="1">'Rangliste Vorrunde'!$A$1:$G$31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O42" i="1" l="1"/>
  <c r="C26" i="3" s="1"/>
  <c r="AG58" i="1"/>
  <c r="AF58" i="1"/>
  <c r="AE58" i="1"/>
  <c r="AG56" i="1"/>
  <c r="AF56" i="1"/>
  <c r="AE56" i="1"/>
  <c r="AG54" i="1"/>
  <c r="AF54" i="1"/>
  <c r="AE54" i="1"/>
  <c r="AG52" i="1"/>
  <c r="AF52" i="1"/>
  <c r="AE52" i="1"/>
  <c r="AG50" i="1"/>
  <c r="AF50" i="1"/>
  <c r="AE50" i="1"/>
  <c r="AG49" i="1"/>
  <c r="AF49" i="1"/>
  <c r="AE49" i="1"/>
  <c r="F49" i="1"/>
  <c r="E49" i="1"/>
  <c r="AO35" i="1"/>
  <c r="C12" i="3" s="1"/>
  <c r="AG32" i="1"/>
  <c r="AF32" i="1"/>
  <c r="AE32" i="1"/>
  <c r="AG31" i="1"/>
  <c r="AF31" i="1"/>
  <c r="AE31" i="1"/>
  <c r="AG30" i="1"/>
  <c r="AF30" i="1"/>
  <c r="AE30" i="1"/>
  <c r="AG29" i="1"/>
  <c r="AF29" i="1"/>
  <c r="AE29" i="1"/>
  <c r="AG28" i="1"/>
  <c r="AF28" i="1"/>
  <c r="AE28" i="1"/>
  <c r="AG27" i="1"/>
  <c r="AF27" i="1"/>
  <c r="AE27" i="1"/>
  <c r="AG26" i="1"/>
  <c r="AF26" i="1"/>
  <c r="AE26" i="1"/>
  <c r="AG25" i="1"/>
  <c r="AF25" i="1"/>
  <c r="AE25" i="1"/>
  <c r="AG24" i="1"/>
  <c r="AF24" i="1"/>
  <c r="AE24" i="1"/>
  <c r="AG23" i="1"/>
  <c r="AF23" i="1"/>
  <c r="AE23" i="1"/>
  <c r="AG22" i="1"/>
  <c r="AF22" i="1"/>
  <c r="AE22" i="1"/>
  <c r="AG21" i="1"/>
  <c r="AF21" i="1"/>
  <c r="AE21" i="1"/>
  <c r="AG20" i="1"/>
  <c r="AF20" i="1"/>
  <c r="AE20" i="1"/>
  <c r="AG19" i="1"/>
  <c r="AF19" i="1"/>
  <c r="AE19" i="1"/>
  <c r="AG18" i="1"/>
  <c r="AF18" i="1"/>
  <c r="AE18" i="1"/>
  <c r="AG17" i="1"/>
  <c r="AF17" i="1"/>
  <c r="AE17" i="1"/>
  <c r="AG16" i="1"/>
  <c r="AF16" i="1"/>
  <c r="AE16" i="1"/>
  <c r="AG15" i="1"/>
  <c r="AF15" i="1"/>
  <c r="AE15" i="1"/>
  <c r="AG14" i="1"/>
  <c r="AF14" i="1"/>
  <c r="AE14" i="1"/>
  <c r="AG13" i="1"/>
  <c r="AF13" i="1"/>
  <c r="AE13" i="1"/>
  <c r="AG12" i="1"/>
  <c r="AF12" i="1"/>
  <c r="AE12" i="1"/>
  <c r="AG11" i="1"/>
  <c r="AF11" i="1"/>
  <c r="AE11" i="1"/>
  <c r="AG10" i="1"/>
  <c r="AF10" i="1"/>
  <c r="AE10" i="1"/>
  <c r="AG9" i="1"/>
  <c r="AF9" i="1"/>
  <c r="AE9" i="1"/>
  <c r="AG8" i="1"/>
  <c r="AF8" i="1"/>
  <c r="AE8" i="1"/>
  <c r="AG7" i="1"/>
  <c r="AF7" i="1"/>
  <c r="AE7" i="1"/>
  <c r="AG6" i="1"/>
  <c r="AF6" i="1"/>
  <c r="AE6" i="1"/>
  <c r="AG5" i="1"/>
  <c r="AF5" i="1"/>
  <c r="AE5" i="1"/>
  <c r="AO41" i="1"/>
  <c r="C24" i="3" s="1"/>
  <c r="AO40" i="1"/>
  <c r="C22" i="3" s="1"/>
  <c r="AO39" i="1"/>
  <c r="C20" i="3" s="1"/>
  <c r="AO38" i="1"/>
  <c r="C18" i="3" s="1"/>
  <c r="AO37" i="1"/>
  <c r="C16" i="3" s="1"/>
  <c r="AO36" i="1"/>
  <c r="C14" i="3" s="1"/>
  <c r="Q54" i="1" l="1"/>
  <c r="AD54" i="1"/>
  <c r="E54" i="1"/>
  <c r="E52" i="1"/>
  <c r="AD52" i="1"/>
  <c r="F54" i="1"/>
  <c r="Q52" i="1"/>
  <c r="F52" i="1"/>
  <c r="AD50" i="1"/>
  <c r="AD49" i="1"/>
  <c r="Q50" i="1"/>
  <c r="Q49" i="1"/>
  <c r="E50" i="1"/>
  <c r="F50" i="1"/>
  <c r="A58" i="1"/>
  <c r="AJ58" i="1" s="1"/>
  <c r="A56" i="1"/>
  <c r="AJ56" i="1" s="1"/>
  <c r="A54" i="1"/>
  <c r="AJ54" i="1" s="1"/>
  <c r="A52" i="1"/>
  <c r="AJ52" i="1" s="1"/>
  <c r="A50" i="1"/>
  <c r="AJ50" i="1" s="1"/>
  <c r="A49" i="1"/>
  <c r="AJ49" i="1" s="1"/>
  <c r="AH58" i="1" l="1"/>
  <c r="AO57" i="1" s="1"/>
  <c r="AH56" i="1"/>
  <c r="AO55" i="1" s="1"/>
  <c r="AH54" i="1"/>
  <c r="AO53" i="1" s="1"/>
  <c r="AH52" i="1"/>
  <c r="AO51" i="1" s="1"/>
  <c r="Q56" i="1"/>
  <c r="AH50" i="1"/>
  <c r="E58" i="1"/>
  <c r="AD58" i="1"/>
  <c r="F56" i="1"/>
  <c r="AH49" i="1"/>
  <c r="AD56" i="1"/>
  <c r="F58" i="1"/>
  <c r="E56" i="1"/>
  <c r="Q58" i="1"/>
  <c r="AO56" i="1" l="1"/>
  <c r="AO58" i="1"/>
  <c r="C12" i="2" s="1"/>
  <c r="AO52" i="1"/>
  <c r="AO54" i="1"/>
  <c r="C18" i="2"/>
  <c r="C26" i="2"/>
  <c r="C14" i="2"/>
  <c r="C20" i="2" l="1"/>
  <c r="C22" i="2"/>
  <c r="C16" i="2"/>
  <c r="C24" i="2"/>
  <c r="A6" i="1"/>
  <c r="AJ6" i="1" s="1"/>
  <c r="A7" i="1"/>
  <c r="AJ7" i="1" s="1"/>
  <c r="A8" i="1"/>
  <c r="AB41" i="1" s="1"/>
  <c r="A9" i="1"/>
  <c r="AJ9" i="1" s="1"/>
  <c r="A10" i="1"/>
  <c r="AJ10" i="1" s="1"/>
  <c r="A11" i="1"/>
  <c r="AJ11" i="1" s="1"/>
  <c r="A12" i="1"/>
  <c r="AJ12" i="1" s="1"/>
  <c r="A13" i="1"/>
  <c r="AJ13" i="1" s="1"/>
  <c r="A14" i="1"/>
  <c r="AJ14" i="1" s="1"/>
  <c r="A15" i="1"/>
  <c r="AJ15" i="1" s="1"/>
  <c r="A16" i="1"/>
  <c r="AH16" i="1"/>
  <c r="X41" i="1" s="1"/>
  <c r="A5" i="1"/>
  <c r="A17" i="1"/>
  <c r="AJ17" i="1" s="1"/>
  <c r="A21" i="1"/>
  <c r="AJ21" i="1" s="1"/>
  <c r="A29" i="1"/>
  <c r="AJ29" i="1" s="1"/>
  <c r="A25" i="1"/>
  <c r="AJ25" i="1" s="1"/>
  <c r="AH5" i="1"/>
  <c r="N36" i="1" s="1"/>
  <c r="A22" i="1"/>
  <c r="AJ22" i="1" s="1"/>
  <c r="A18" i="1"/>
  <c r="AJ18" i="1" s="1"/>
  <c r="A26" i="1"/>
  <c r="AJ26" i="1" s="1"/>
  <c r="A30" i="1"/>
  <c r="AJ30" i="1" s="1"/>
  <c r="AH9" i="1"/>
  <c r="N37" i="1" s="1"/>
  <c r="AH14" i="1"/>
  <c r="P37" i="1" s="1"/>
  <c r="T37" i="1"/>
  <c r="A27" i="1"/>
  <c r="AJ27" i="1" s="1"/>
  <c r="A31" i="1"/>
  <c r="AJ31" i="1" s="1"/>
  <c r="A19" i="1"/>
  <c r="AJ19" i="1" s="1"/>
  <c r="AH23" i="1"/>
  <c r="AB37" i="1" s="1"/>
  <c r="AD37" i="1"/>
  <c r="AH13" i="1"/>
  <c r="N38" i="1" s="1"/>
  <c r="AH10" i="1"/>
  <c r="P38" i="1" s="1"/>
  <c r="AH6" i="1"/>
  <c r="R38" i="1" s="1"/>
  <c r="A32" i="1"/>
  <c r="AJ32" i="1" s="1"/>
  <c r="A28" i="1"/>
  <c r="AJ28" i="1" s="1"/>
  <c r="A24" i="1"/>
  <c r="AJ24" i="1" s="1"/>
  <c r="AH20" i="1"/>
  <c r="AB38" i="1" s="1"/>
  <c r="AD38" i="1"/>
  <c r="AH17" i="1"/>
  <c r="N39" i="1" s="1"/>
  <c r="AH22" i="1"/>
  <c r="P39" i="1" s="1"/>
  <c r="AH27" i="1"/>
  <c r="R39" i="1" s="1"/>
  <c r="AH32" i="1"/>
  <c r="T39" i="1" s="1"/>
  <c r="AH15" i="1"/>
  <c r="AB39" i="1" s="1"/>
  <c r="AD39" i="1"/>
  <c r="AH21" i="1"/>
  <c r="N40" i="1" s="1"/>
  <c r="AH18" i="1"/>
  <c r="P40" i="1" s="1"/>
  <c r="AH31" i="1"/>
  <c r="R40" i="1" s="1"/>
  <c r="AH28" i="1"/>
  <c r="T40" i="1" s="1"/>
  <c r="AH7" i="1"/>
  <c r="V40" i="1" s="1"/>
  <c r="AH12" i="1"/>
  <c r="AB40" i="1" s="1"/>
  <c r="AD40" i="1"/>
  <c r="AH29" i="1"/>
  <c r="N41" i="1" s="1"/>
  <c r="AH26" i="1"/>
  <c r="P41" i="1" s="1"/>
  <c r="AH19" i="1"/>
  <c r="R41" i="1" s="1"/>
  <c r="AH24" i="1"/>
  <c r="T41" i="1" s="1"/>
  <c r="AH11" i="1"/>
  <c r="V41" i="1" s="1"/>
  <c r="AH25" i="1"/>
  <c r="N42" i="1" s="1"/>
  <c r="AH30" i="1"/>
  <c r="P42" i="1" s="1"/>
  <c r="A23" i="1"/>
  <c r="AJ23" i="1" s="1"/>
  <c r="A20" i="1"/>
  <c r="AJ20" i="1" s="1"/>
  <c r="AH8" i="1"/>
  <c r="Z42" i="1" s="1"/>
  <c r="F12" i="1"/>
  <c r="F15" i="1"/>
  <c r="F20" i="1"/>
  <c r="F23" i="1"/>
  <c r="R30" i="1"/>
  <c r="R25" i="1"/>
  <c r="R8" i="1"/>
  <c r="R11" i="1"/>
  <c r="R16" i="1"/>
  <c r="R19" i="1"/>
  <c r="R24" i="1"/>
  <c r="R26" i="1"/>
  <c r="R29" i="1"/>
  <c r="F8" i="1"/>
  <c r="F16" i="1"/>
  <c r="R31" i="1"/>
  <c r="R28" i="1"/>
  <c r="R21" i="1"/>
  <c r="R18" i="1"/>
  <c r="R12" i="1"/>
  <c r="R7" i="1"/>
  <c r="R15" i="1"/>
  <c r="R17" i="1"/>
  <c r="R22" i="1"/>
  <c r="R27" i="1"/>
  <c r="R32" i="1"/>
  <c r="F11" i="1"/>
  <c r="F7" i="1"/>
  <c r="F32" i="1"/>
  <c r="F28" i="1"/>
  <c r="F24" i="1"/>
  <c r="R20" i="1"/>
  <c r="R13" i="1"/>
  <c r="R10" i="1"/>
  <c r="R6" i="1"/>
  <c r="R14" i="1"/>
  <c r="R9" i="1"/>
  <c r="R23" i="1"/>
  <c r="F31" i="1"/>
  <c r="F27" i="1"/>
  <c r="F19" i="1"/>
  <c r="F6" i="1"/>
  <c r="F30" i="1"/>
  <c r="F26" i="1"/>
  <c r="F22" i="1"/>
  <c r="F18" i="1"/>
  <c r="F14" i="1"/>
  <c r="F10" i="1"/>
  <c r="R5" i="1"/>
  <c r="F29" i="1"/>
  <c r="F25" i="1"/>
  <c r="F21" i="1"/>
  <c r="F17" i="1"/>
  <c r="F13" i="1"/>
  <c r="F9" i="1"/>
  <c r="F5" i="1"/>
  <c r="T36" i="1" l="1"/>
  <c r="X39" i="1"/>
  <c r="AD42" i="1"/>
  <c r="AJ8" i="1"/>
  <c r="Z40" i="1"/>
  <c r="AJ16" i="1"/>
  <c r="P35" i="1"/>
  <c r="AD35" i="1" s="1"/>
  <c r="AJ5" i="1"/>
  <c r="V42" i="1"/>
  <c r="Z37" i="1"/>
  <c r="T42" i="1"/>
  <c r="V35" i="1"/>
  <c r="R35" i="1"/>
  <c r="AD36" i="1"/>
  <c r="X36" i="1"/>
  <c r="R36" i="1"/>
  <c r="Z35" i="1"/>
  <c r="AD41" i="1"/>
  <c r="AB36" i="1"/>
  <c r="X42" i="1"/>
  <c r="Z39" i="1"/>
  <c r="V38" i="1"/>
  <c r="T35" i="1"/>
  <c r="Z38" i="1"/>
  <c r="V37" i="1"/>
  <c r="R42" i="1"/>
  <c r="X37" i="1"/>
  <c r="Z36" i="1"/>
  <c r="V36" i="1"/>
  <c r="X38" i="1"/>
  <c r="AB35" i="1"/>
  <c r="X35" i="1"/>
  <c r="AD44" i="1" l="1"/>
</calcChain>
</file>

<file path=xl/sharedStrings.xml><?xml version="1.0" encoding="utf-8"?>
<sst xmlns="http://schemas.openxmlformats.org/spreadsheetml/2006/main" count="126" uniqueCount="40">
  <si>
    <t>P</t>
  </si>
  <si>
    <t>Teams</t>
  </si>
  <si>
    <t>Z-Nr.</t>
  </si>
  <si>
    <t>A</t>
  </si>
  <si>
    <t>B</t>
  </si>
  <si>
    <t>C</t>
  </si>
  <si>
    <t>D</t>
  </si>
  <si>
    <t>E</t>
  </si>
  <si>
    <t>F</t>
  </si>
  <si>
    <t>G</t>
  </si>
  <si>
    <t>H</t>
  </si>
  <si>
    <t>Rang</t>
  </si>
  <si>
    <t>Pt.</t>
  </si>
  <si>
    <t>½ -Finals</t>
  </si>
  <si>
    <t>Kleiner Final</t>
  </si>
  <si>
    <t>Final</t>
  </si>
  <si>
    <t>Plazierungszug 7./8.</t>
  </si>
  <si>
    <t>Plazierungszug 5./6.</t>
  </si>
  <si>
    <t>Turnier:</t>
  </si>
  <si>
    <t>Turnierleiter:</t>
  </si>
  <si>
    <t>Datum:</t>
  </si>
  <si>
    <t>Gewichtsklasse:</t>
  </si>
  <si>
    <t>8-Turnier</t>
  </si>
  <si>
    <t>Zeit:</t>
  </si>
  <si>
    <t>Kontrollsumme = 84</t>
  </si>
  <si>
    <t>Prüfung</t>
  </si>
  <si>
    <t>1.</t>
  </si>
  <si>
    <t>2.</t>
  </si>
  <si>
    <t>3.</t>
  </si>
  <si>
    <t>4.</t>
  </si>
  <si>
    <t>5.</t>
  </si>
  <si>
    <t>6.</t>
  </si>
  <si>
    <t>7.</t>
  </si>
  <si>
    <t>8.</t>
  </si>
  <si>
    <t xml:space="preserve">Pokal-Sponsor: </t>
  </si>
  <si>
    <t>Besten Dank fürs mitmachen.</t>
  </si>
  <si>
    <t>Rangliste</t>
  </si>
  <si>
    <t>Rangliste Final</t>
  </si>
  <si>
    <t>Rangliste Vorrunde</t>
  </si>
  <si>
    <t xml:space="preserve">Turnier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</si>
</sst>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h:mm"/>
    <numFmt numFmtId="165" formatCode="hh:mm:ss;@"/>
  </numFmts>
  <fonts count="11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4"/>
      <name val="Times New Roman"/>
      <family val="1"/>
    </font>
    <font>
      <b/>
      <u/>
      <sz val="20"/>
      <name val="Arial"/>
      <family val="2"/>
    </font>
    <font>
      <sz val="10"/>
      <color rgb="FFFF0000"/>
      <name val="Arial"/>
      <family val="2"/>
    </font>
    <font>
      <b/>
      <sz val="18"/>
      <color rgb="FFFF0000"/>
      <name val="Times New Roman"/>
      <family val="1"/>
    </font>
    <font>
      <b/>
      <sz val="14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8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90">
    <xf numFmtId="0" fontId="0" fillId="0" borderId="0" xfId="0"/>
    <xf numFmtId="0" fontId="1" fillId="0" borderId="2" xfId="0" applyFont="1" applyBorder="1" applyAlignment="1">
      <alignment horizontal="center"/>
    </xf>
    <xf numFmtId="0" fontId="2" fillId="0" borderId="0" xfId="0" applyFont="1"/>
    <xf numFmtId="0" fontId="3" fillId="0" borderId="0" xfId="0" applyFont="1"/>
    <xf numFmtId="0" fontId="1" fillId="0" borderId="0" xfId="0" applyFont="1"/>
    <xf numFmtId="0" fontId="1" fillId="0" borderId="0" xfId="0" applyFont="1" applyBorder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1" fillId="0" borderId="1" xfId="0" applyFont="1" applyBorder="1" applyAlignment="1"/>
    <xf numFmtId="0" fontId="1" fillId="0" borderId="4" xfId="0" applyFont="1" applyBorder="1" applyAlignment="1"/>
    <xf numFmtId="0" fontId="1" fillId="0" borderId="1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1" fillId="1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164" fontId="0" fillId="0" borderId="0" xfId="0" applyNumberFormat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0" fillId="1" borderId="10" xfId="0" applyFill="1" applyBorder="1" applyAlignment="1">
      <alignment horizontal="center"/>
    </xf>
    <xf numFmtId="0" fontId="1" fillId="1" borderId="10" xfId="0" applyFont="1" applyFill="1" applyBorder="1" applyAlignment="1">
      <alignment horizontal="center"/>
    </xf>
    <xf numFmtId="0" fontId="1" fillId="1" borderId="11" xfId="0" applyFont="1" applyFill="1" applyBorder="1" applyAlignment="1">
      <alignment horizontal="center"/>
    </xf>
    <xf numFmtId="0" fontId="1" fillId="1" borderId="2" xfId="0" applyFont="1" applyFill="1" applyBorder="1" applyAlignment="1">
      <alignment horizontal="center"/>
    </xf>
    <xf numFmtId="0" fontId="1" fillId="1" borderId="13" xfId="0" applyFont="1" applyFill="1" applyBorder="1" applyAlignment="1">
      <alignment horizontal="center"/>
    </xf>
    <xf numFmtId="0" fontId="1" fillId="1" borderId="12" xfId="0" applyFont="1" applyFill="1" applyBorder="1" applyAlignment="1"/>
    <xf numFmtId="0" fontId="0" fillId="1" borderId="14" xfId="0" applyFill="1" applyBorder="1" applyAlignment="1">
      <alignment horizontal="center"/>
    </xf>
    <xf numFmtId="0" fontId="1" fillId="1" borderId="15" xfId="0" applyFont="1" applyFill="1" applyBorder="1" applyAlignment="1">
      <alignment horizontal="center"/>
    </xf>
    <xf numFmtId="0" fontId="1" fillId="1" borderId="3" xfId="0" applyFont="1" applyFill="1" applyBorder="1" applyAlignment="1">
      <alignment horizontal="center"/>
    </xf>
    <xf numFmtId="0" fontId="0" fillId="1" borderId="4" xfId="0" applyFill="1" applyBorder="1" applyAlignment="1">
      <alignment horizontal="center"/>
    </xf>
    <xf numFmtId="0" fontId="1" fillId="1" borderId="4" xfId="0" applyFont="1" applyFill="1" applyBorder="1" applyAlignment="1"/>
    <xf numFmtId="0" fontId="1" fillId="1" borderId="5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6" xfId="0" applyFont="1" applyBorder="1" applyAlignment="1">
      <alignment horizontal="center"/>
    </xf>
    <xf numFmtId="0" fontId="0" fillId="1" borderId="16" xfId="0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0" fillId="0" borderId="0" xfId="0" applyProtection="1">
      <protection locked="0"/>
    </xf>
    <xf numFmtId="0" fontId="0" fillId="1" borderId="2" xfId="0" applyFill="1" applyBorder="1" applyAlignment="1" applyProtection="1">
      <alignment horizontal="center"/>
      <protection locked="0"/>
    </xf>
    <xf numFmtId="0" fontId="0" fillId="0" borderId="2" xfId="0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left"/>
      <protection locked="0"/>
    </xf>
    <xf numFmtId="0" fontId="1" fillId="0" borderId="6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 applyProtection="1">
      <alignment horizontal="center"/>
    </xf>
    <xf numFmtId="0" fontId="3" fillId="0" borderId="4" xfId="0" applyFont="1" applyBorder="1" applyAlignment="1" applyProtection="1">
      <alignment horizontal="center"/>
    </xf>
    <xf numFmtId="0" fontId="3" fillId="0" borderId="6" xfId="0" applyFont="1" applyBorder="1" applyAlignment="1" applyProtection="1">
      <alignment horizontal="center"/>
    </xf>
    <xf numFmtId="0" fontId="1" fillId="0" borderId="5" xfId="0" applyFont="1" applyBorder="1" applyAlignment="1" applyProtection="1">
      <alignment horizontal="center"/>
    </xf>
    <xf numFmtId="0" fontId="0" fillId="0" borderId="0" xfId="0" applyAlignment="1">
      <alignment horizontal="left"/>
    </xf>
    <xf numFmtId="49" fontId="5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Alignment="1" applyProtection="1">
      <alignment horizontal="center"/>
      <protection locked="0"/>
    </xf>
    <xf numFmtId="0" fontId="8" fillId="0" borderId="0" xfId="0" applyFont="1" applyProtection="1"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/>
      <protection locked="0"/>
    </xf>
    <xf numFmtId="164" fontId="0" fillId="0" borderId="0" xfId="0" applyNumberFormat="1" applyAlignment="1" applyProtection="1">
      <alignment horizontal="center"/>
      <protection locked="0"/>
    </xf>
    <xf numFmtId="165" fontId="0" fillId="0" borderId="0" xfId="0" applyNumberFormat="1" applyAlignment="1" applyProtection="1">
      <alignment horizontal="center"/>
      <protection locked="0"/>
    </xf>
    <xf numFmtId="0" fontId="0" fillId="1" borderId="12" xfId="0" applyFill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1" borderId="4" xfId="0" applyFill="1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3" fillId="1" borderId="20" xfId="0" applyFont="1" applyFill="1" applyBorder="1" applyAlignment="1" applyProtection="1">
      <protection locked="0"/>
    </xf>
    <xf numFmtId="0" fontId="0" fillId="1" borderId="21" xfId="0" applyFill="1" applyBorder="1" applyAlignment="1" applyProtection="1">
      <protection locked="0"/>
    </xf>
    <xf numFmtId="0" fontId="3" fillId="0" borderId="20" xfId="0" applyFont="1" applyBorder="1" applyAlignment="1" applyProtection="1">
      <protection locked="0"/>
    </xf>
    <xf numFmtId="0" fontId="0" fillId="0" borderId="21" xfId="0" applyBorder="1" applyAlignment="1" applyProtection="1">
      <protection locked="0"/>
    </xf>
    <xf numFmtId="0" fontId="0" fillId="1" borderId="2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center" textRotation="90"/>
    </xf>
    <xf numFmtId="0" fontId="0" fillId="0" borderId="17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1" borderId="20" xfId="0" applyFill="1" applyBorder="1" applyAlignment="1">
      <alignment horizontal="center"/>
    </xf>
    <xf numFmtId="0" fontId="0" fillId="1" borderId="21" xfId="0" applyFill="1" applyBorder="1" applyAlignment="1">
      <alignment horizontal="center"/>
    </xf>
    <xf numFmtId="0" fontId="0" fillId="1" borderId="22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0" xfId="0" applyBorder="1" applyAlignment="1">
      <alignment horizontal="right"/>
    </xf>
    <xf numFmtId="0" fontId="0" fillId="0" borderId="21" xfId="0" applyBorder="1" applyAlignment="1">
      <alignment horizontal="right"/>
    </xf>
    <xf numFmtId="0" fontId="0" fillId="0" borderId="22" xfId="0" applyBorder="1" applyAlignment="1">
      <alignment horizontal="right"/>
    </xf>
    <xf numFmtId="0" fontId="0" fillId="1" borderId="20" xfId="0" applyFill="1" applyBorder="1" applyAlignment="1">
      <alignment horizontal="right"/>
    </xf>
    <xf numFmtId="0" fontId="0" fillId="1" borderId="21" xfId="0" applyFill="1" applyBorder="1" applyAlignment="1">
      <alignment horizontal="right"/>
    </xf>
    <xf numFmtId="0" fontId="0" fillId="1" borderId="22" xfId="0" applyFill="1" applyBorder="1" applyAlignment="1">
      <alignment horizontal="right"/>
    </xf>
    <xf numFmtId="0" fontId="0" fillId="0" borderId="17" xfId="0" applyBorder="1" applyAlignment="1">
      <alignment horizontal="right"/>
    </xf>
    <xf numFmtId="0" fontId="0" fillId="0" borderId="25" xfId="0" applyBorder="1" applyAlignment="1">
      <alignment horizontal="right"/>
    </xf>
    <xf numFmtId="0" fontId="0" fillId="0" borderId="26" xfId="0" applyBorder="1" applyAlignment="1">
      <alignment horizontal="right"/>
    </xf>
    <xf numFmtId="0" fontId="0" fillId="3" borderId="20" xfId="0" applyFill="1" applyBorder="1" applyAlignment="1">
      <alignment horizontal="center"/>
    </xf>
    <xf numFmtId="0" fontId="0" fillId="3" borderId="22" xfId="0" applyFill="1" applyBorder="1" applyAlignment="1">
      <alignment horizontal="center"/>
    </xf>
    <xf numFmtId="0" fontId="0" fillId="1" borderId="23" xfId="0" applyFill="1" applyBorder="1" applyAlignment="1">
      <alignment horizontal="center"/>
    </xf>
    <xf numFmtId="0" fontId="0" fillId="1" borderId="27" xfId="0" applyFill="1" applyBorder="1" applyAlignment="1">
      <alignment horizontal="center"/>
    </xf>
    <xf numFmtId="0" fontId="0" fillId="1" borderId="12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1" fillId="0" borderId="28" xfId="0" applyFont="1" applyBorder="1" applyAlignment="1" applyProtection="1">
      <protection locked="0"/>
    </xf>
    <xf numFmtId="0" fontId="1" fillId="0" borderId="28" xfId="0" applyFont="1" applyBorder="1" applyAlignment="1" applyProtection="1">
      <alignment horizontal="left" indent="1"/>
      <protection locked="0"/>
    </xf>
    <xf numFmtId="0" fontId="1" fillId="0" borderId="6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28" xfId="0" applyBorder="1" applyAlignment="1" applyProtection="1">
      <protection locked="0"/>
    </xf>
    <xf numFmtId="0" fontId="0" fillId="0" borderId="21" xfId="0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0" borderId="2" xfId="0" applyFont="1" applyBorder="1" applyAlignment="1" applyProtection="1">
      <alignment horizontal="center"/>
      <protection locked="0"/>
    </xf>
    <xf numFmtId="0" fontId="1" fillId="0" borderId="20" xfId="0" applyFont="1" applyBorder="1" applyAlignment="1" applyProtection="1">
      <alignment horizontal="center"/>
      <protection locked="0"/>
    </xf>
    <xf numFmtId="0" fontId="1" fillId="0" borderId="30" xfId="0" applyFont="1" applyBorder="1" applyAlignment="1" applyProtection="1">
      <alignment horizontal="center"/>
      <protection locked="0"/>
    </xf>
    <xf numFmtId="0" fontId="1" fillId="0" borderId="5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1" borderId="7" xfId="0" applyFont="1" applyFill="1" applyBorder="1" applyAlignment="1">
      <alignment horizontal="center"/>
    </xf>
    <xf numFmtId="0" fontId="1" fillId="1" borderId="10" xfId="0" applyFont="1" applyFill="1" applyBorder="1" applyAlignment="1">
      <alignment horizontal="center"/>
    </xf>
    <xf numFmtId="0" fontId="1" fillId="1" borderId="10" xfId="0" applyFont="1" applyFill="1" applyBorder="1" applyAlignment="1" applyProtection="1">
      <alignment horizontal="center"/>
      <protection locked="0"/>
    </xf>
    <xf numFmtId="0" fontId="1" fillId="1" borderId="16" xfId="0" applyFont="1" applyFill="1" applyBorder="1" applyAlignment="1" applyProtection="1">
      <alignment horizontal="center"/>
      <protection locked="0"/>
    </xf>
    <xf numFmtId="0" fontId="1" fillId="1" borderId="11" xfId="0" applyFont="1" applyFill="1" applyBorder="1" applyAlignment="1" applyProtection="1">
      <alignment horizontal="center"/>
      <protection locked="0"/>
    </xf>
    <xf numFmtId="0" fontId="3" fillId="1" borderId="23" xfId="0" applyFont="1" applyFill="1" applyBorder="1" applyAlignment="1" applyProtection="1">
      <protection locked="0"/>
    </xf>
    <xf numFmtId="0" fontId="0" fillId="1" borderId="24" xfId="0" applyFill="1" applyBorder="1" applyAlignment="1" applyProtection="1">
      <protection locked="0"/>
    </xf>
    <xf numFmtId="0" fontId="0" fillId="0" borderId="18" xfId="0" applyBorder="1" applyAlignment="1">
      <alignment horizontal="center"/>
    </xf>
    <xf numFmtId="0" fontId="1" fillId="1" borderId="29" xfId="0" applyFont="1" applyFill="1" applyBorder="1" applyAlignment="1">
      <alignment horizontal="center"/>
    </xf>
    <xf numFmtId="0" fontId="1" fillId="1" borderId="2" xfId="0" applyFont="1" applyFill="1" applyBorder="1" applyAlignment="1">
      <alignment horizontal="center"/>
    </xf>
    <xf numFmtId="0" fontId="1" fillId="1" borderId="2" xfId="0" applyFont="1" applyFill="1" applyBorder="1" applyAlignment="1" applyProtection="1">
      <alignment horizontal="center"/>
      <protection locked="0"/>
    </xf>
    <xf numFmtId="0" fontId="1" fillId="1" borderId="20" xfId="0" applyFont="1" applyFill="1" applyBorder="1" applyAlignment="1" applyProtection="1">
      <alignment horizontal="center"/>
      <protection locked="0"/>
    </xf>
    <xf numFmtId="0" fontId="1" fillId="1" borderId="30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17" xfId="0" applyFont="1" applyBorder="1" applyAlignment="1" applyProtection="1">
      <alignment horizontal="center"/>
      <protection locked="0"/>
    </xf>
    <xf numFmtId="0" fontId="1" fillId="0" borderId="9" xfId="0" applyFont="1" applyBorder="1" applyAlignment="1" applyProtection="1">
      <alignment horizontal="center"/>
      <protection locked="0"/>
    </xf>
    <xf numFmtId="0" fontId="0" fillId="3" borderId="17" xfId="0" applyFill="1" applyBorder="1" applyAlignment="1">
      <alignment horizontal="center"/>
    </xf>
    <xf numFmtId="0" fontId="0" fillId="3" borderId="26" xfId="0" applyFill="1" applyBorder="1" applyAlignment="1">
      <alignment horizontal="center"/>
    </xf>
    <xf numFmtId="0" fontId="0" fillId="1" borderId="23" xfId="0" applyFill="1" applyBorder="1" applyAlignment="1"/>
    <xf numFmtId="0" fontId="0" fillId="1" borderId="24" xfId="0" applyFill="1" applyBorder="1" applyAlignment="1"/>
    <xf numFmtId="0" fontId="0" fillId="1" borderId="27" xfId="0" applyFill="1" applyBorder="1" applyAlignment="1"/>
    <xf numFmtId="0" fontId="0" fillId="1" borderId="24" xfId="0" applyFill="1" applyBorder="1" applyAlignment="1">
      <alignment horizontal="center"/>
    </xf>
    <xf numFmtId="0" fontId="0" fillId="1" borderId="23" xfId="0" applyFill="1" applyBorder="1" applyAlignment="1">
      <alignment horizontal="right"/>
    </xf>
    <xf numFmtId="0" fontId="0" fillId="1" borderId="24" xfId="0" applyFill="1" applyBorder="1" applyAlignment="1">
      <alignment horizontal="right"/>
    </xf>
    <xf numFmtId="0" fontId="0" fillId="1" borderId="27" xfId="0" applyFill="1" applyBorder="1" applyAlignment="1">
      <alignment horizontal="right"/>
    </xf>
    <xf numFmtId="0" fontId="1" fillId="0" borderId="8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17" xfId="0" applyFont="1" applyBorder="1" applyAlignment="1" applyProtection="1">
      <protection locked="0"/>
    </xf>
    <xf numFmtId="0" fontId="0" fillId="0" borderId="25" xfId="0" applyBorder="1" applyAlignment="1" applyProtection="1">
      <protection locked="0"/>
    </xf>
    <xf numFmtId="0" fontId="0" fillId="0" borderId="20" xfId="0" applyBorder="1" applyAlignment="1"/>
    <xf numFmtId="0" fontId="0" fillId="0" borderId="21" xfId="0" applyBorder="1" applyAlignment="1"/>
    <xf numFmtId="0" fontId="0" fillId="0" borderId="22" xfId="0" applyBorder="1" applyAlignment="1"/>
    <xf numFmtId="0" fontId="0" fillId="1" borderId="20" xfId="0" applyFill="1" applyBorder="1" applyAlignment="1"/>
    <xf numFmtId="0" fontId="0" fillId="1" borderId="21" xfId="0" applyFill="1" applyBorder="1" applyAlignment="1"/>
    <xf numFmtId="0" fontId="0" fillId="1" borderId="22" xfId="0" applyFill="1" applyBorder="1" applyAlignment="1"/>
    <xf numFmtId="0" fontId="0" fillId="0" borderId="17" xfId="0" applyBorder="1" applyAlignment="1"/>
    <xf numFmtId="0" fontId="0" fillId="0" borderId="25" xfId="0" applyBorder="1" applyAlignment="1"/>
    <xf numFmtId="0" fontId="0" fillId="0" borderId="26" xfId="0" applyBorder="1" applyAlignment="1"/>
    <xf numFmtId="0" fontId="1" fillId="0" borderId="6" xfId="0" applyFont="1" applyBorder="1" applyAlignment="1" applyProtection="1">
      <alignment horizontal="center"/>
    </xf>
    <xf numFmtId="0" fontId="1" fillId="0" borderId="18" xfId="0" applyFont="1" applyBorder="1" applyAlignment="1" applyProtection="1">
      <alignment horizontal="center"/>
    </xf>
    <xf numFmtId="0" fontId="1" fillId="0" borderId="19" xfId="0" applyFont="1" applyBorder="1" applyAlignment="1" applyProtection="1">
      <alignment horizontal="center"/>
    </xf>
    <xf numFmtId="0" fontId="0" fillId="1" borderId="23" xfId="0" applyFill="1" applyBorder="1" applyAlignment="1">
      <alignment horizontal="left"/>
    </xf>
    <xf numFmtId="0" fontId="0" fillId="1" borderId="24" xfId="0" applyFill="1" applyBorder="1" applyAlignment="1">
      <alignment horizontal="left"/>
    </xf>
    <xf numFmtId="0" fontId="0" fillId="1" borderId="27" xfId="0" applyFill="1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1" borderId="6" xfId="0" applyFill="1" applyBorder="1" applyAlignment="1">
      <alignment horizontal="left"/>
    </xf>
    <xf numFmtId="0" fontId="0" fillId="1" borderId="18" xfId="0" applyFill="1" applyBorder="1" applyAlignment="1">
      <alignment horizontal="left"/>
    </xf>
    <xf numFmtId="0" fontId="0" fillId="1" borderId="19" xfId="0" applyFill="1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6" xfId="0" applyBorder="1" applyAlignment="1"/>
    <xf numFmtId="0" fontId="0" fillId="0" borderId="18" xfId="0" applyBorder="1" applyAlignment="1"/>
    <xf numFmtId="0" fontId="0" fillId="0" borderId="19" xfId="0" applyBorder="1" applyAlignment="1"/>
    <xf numFmtId="0" fontId="0" fillId="0" borderId="6" xfId="0" applyBorder="1" applyAlignment="1">
      <alignment horizontal="center"/>
    </xf>
    <xf numFmtId="0" fontId="0" fillId="1" borderId="6" xfId="0" applyFill="1" applyBorder="1" applyAlignment="1"/>
    <xf numFmtId="0" fontId="0" fillId="1" borderId="18" xfId="0" applyFill="1" applyBorder="1" applyAlignment="1"/>
    <xf numFmtId="0" fontId="0" fillId="1" borderId="19" xfId="0" applyFill="1" applyBorder="1" applyAlignment="1"/>
    <xf numFmtId="0" fontId="0" fillId="1" borderId="6" xfId="0" applyFill="1" applyBorder="1" applyAlignment="1">
      <alignment horizontal="center"/>
    </xf>
    <xf numFmtId="0" fontId="0" fillId="1" borderId="18" xfId="0" applyFill="1" applyBorder="1" applyAlignment="1">
      <alignment horizontal="center"/>
    </xf>
    <xf numFmtId="0" fontId="0" fillId="1" borderId="19" xfId="0" applyFill="1" applyBorder="1" applyAlignment="1">
      <alignment horizontal="center"/>
    </xf>
    <xf numFmtId="0" fontId="9" fillId="0" borderId="0" xfId="1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</cellXfs>
  <cellStyles count="2">
    <cellStyle name="Standard" xfId="0" builtinId="0"/>
    <cellStyle name="Standard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AO60"/>
  <sheetViews>
    <sheetView tabSelected="1" view="pageLayout" zoomScaleNormal="120" zoomScaleSheetLayoutView="110" workbookViewId="0">
      <selection activeCell="C1" sqref="C1:J1"/>
    </sheetView>
  </sheetViews>
  <sheetFormatPr baseColWidth="10" defaultColWidth="3.28515625" defaultRowHeight="12.75" x14ac:dyDescent="0.2"/>
  <cols>
    <col min="1" max="14" width="3.28515625" customWidth="1"/>
    <col min="15" max="15" width="1.7109375" customWidth="1"/>
    <col min="16" max="16" width="1.5703125" customWidth="1"/>
    <col min="17" max="18" width="3.28515625" customWidth="1"/>
    <col min="19" max="20" width="1.7109375" customWidth="1"/>
    <col min="21" max="22" width="3.28515625" customWidth="1"/>
    <col min="23" max="24" width="1.7109375" customWidth="1"/>
    <col min="25" max="26" width="3.28515625" customWidth="1"/>
    <col min="27" max="28" width="1.7109375" customWidth="1"/>
    <col min="29" max="34" width="3.28515625" customWidth="1"/>
    <col min="35" max="35" width="19.7109375" style="68" customWidth="1"/>
    <col min="36" max="36" width="8.42578125" bestFit="1" customWidth="1"/>
    <col min="41" max="41" width="8.42578125" bestFit="1" customWidth="1"/>
  </cols>
  <sheetData>
    <row r="1" spans="1:36" ht="17.100000000000001" customHeight="1" x14ac:dyDescent="0.2">
      <c r="A1" t="s">
        <v>18</v>
      </c>
      <c r="C1" s="109"/>
      <c r="D1" s="109"/>
      <c r="E1" s="109"/>
      <c r="F1" s="109"/>
      <c r="G1" s="109"/>
      <c r="H1" s="109"/>
      <c r="I1" s="109"/>
      <c r="J1" s="109"/>
      <c r="L1" t="s">
        <v>20</v>
      </c>
      <c r="N1" s="108"/>
      <c r="O1" s="114"/>
      <c r="P1" s="114"/>
      <c r="Q1" s="114"/>
      <c r="R1" s="114"/>
      <c r="S1" s="114"/>
      <c r="T1" s="114"/>
      <c r="V1" t="s">
        <v>21</v>
      </c>
      <c r="AB1" s="108"/>
      <c r="AC1" s="108"/>
      <c r="AD1" s="108"/>
      <c r="AE1" s="108"/>
      <c r="AF1" s="108"/>
      <c r="AG1" s="108"/>
      <c r="AH1" s="108"/>
      <c r="AJ1" s="81" t="s">
        <v>25</v>
      </c>
    </row>
    <row r="2" spans="1:36" ht="17.100000000000001" customHeight="1" x14ac:dyDescent="0.2">
      <c r="A2" t="s">
        <v>19</v>
      </c>
      <c r="F2" s="108"/>
      <c r="G2" s="108"/>
      <c r="H2" s="108"/>
      <c r="I2" s="108"/>
      <c r="J2" s="108"/>
      <c r="K2" s="108"/>
      <c r="L2" s="108"/>
      <c r="M2" s="108"/>
      <c r="AJ2" s="81"/>
    </row>
    <row r="3" spans="1:36" ht="11.1" customHeight="1" thickBot="1" x14ac:dyDescent="0.25">
      <c r="H3" s="48"/>
      <c r="AD3" s="2" t="s">
        <v>22</v>
      </c>
      <c r="AJ3" s="81"/>
    </row>
    <row r="4" spans="1:36" ht="14.1" customHeight="1" thickBot="1" x14ac:dyDescent="0.25">
      <c r="A4" s="6" t="s">
        <v>0</v>
      </c>
      <c r="B4" s="9">
        <v>1</v>
      </c>
      <c r="C4" s="9">
        <v>2</v>
      </c>
      <c r="D4" s="38">
        <v>3</v>
      </c>
      <c r="E4" s="13"/>
      <c r="F4" s="110" t="s">
        <v>1</v>
      </c>
      <c r="G4" s="113"/>
      <c r="H4" s="113"/>
      <c r="I4" s="113"/>
      <c r="J4" s="113"/>
      <c r="K4" s="113"/>
      <c r="L4" s="113"/>
      <c r="M4" s="113"/>
      <c r="N4" s="112"/>
      <c r="O4" s="110" t="s">
        <v>2</v>
      </c>
      <c r="P4" s="113"/>
      <c r="Q4" s="112"/>
      <c r="R4" s="110" t="s">
        <v>1</v>
      </c>
      <c r="S4" s="113"/>
      <c r="T4" s="113"/>
      <c r="U4" s="113"/>
      <c r="V4" s="113"/>
      <c r="W4" s="113"/>
      <c r="X4" s="113"/>
      <c r="Y4" s="113"/>
      <c r="Z4" s="113"/>
      <c r="AA4" s="113"/>
      <c r="AB4" s="113"/>
      <c r="AC4" s="112"/>
      <c r="AD4" s="7"/>
      <c r="AE4" s="9">
        <v>1</v>
      </c>
      <c r="AF4" s="9">
        <v>2</v>
      </c>
      <c r="AG4" s="38">
        <v>3</v>
      </c>
      <c r="AH4" s="8" t="s">
        <v>0</v>
      </c>
      <c r="AI4" s="68" t="s">
        <v>23</v>
      </c>
      <c r="AJ4" s="81"/>
    </row>
    <row r="5" spans="1:36" ht="14.1" customHeight="1" x14ac:dyDescent="0.2">
      <c r="A5" s="17" t="str">
        <f>IF(B5="","",IF(C5="",B5,IF(B5+C5=2,3,IF(D5="",B5+C5,B5+C5+D5))))</f>
        <v/>
      </c>
      <c r="B5" s="49"/>
      <c r="C5" s="49"/>
      <c r="D5" s="49"/>
      <c r="E5" s="26" t="s">
        <v>3</v>
      </c>
      <c r="F5" s="143" t="str">
        <f>IF(C35="","",C35)</f>
        <v/>
      </c>
      <c r="G5" s="144"/>
      <c r="H5" s="144"/>
      <c r="I5" s="144"/>
      <c r="J5" s="144"/>
      <c r="K5" s="144"/>
      <c r="L5" s="144"/>
      <c r="M5" s="144"/>
      <c r="N5" s="145"/>
      <c r="O5" s="104">
        <v>1</v>
      </c>
      <c r="P5" s="146"/>
      <c r="Q5" s="105"/>
      <c r="R5" s="147" t="str">
        <f>IF(C36="","",C36)</f>
        <v/>
      </c>
      <c r="S5" s="148"/>
      <c r="T5" s="148"/>
      <c r="U5" s="148"/>
      <c r="V5" s="148"/>
      <c r="W5" s="148"/>
      <c r="X5" s="148"/>
      <c r="Y5" s="148"/>
      <c r="Z5" s="148"/>
      <c r="AA5" s="148"/>
      <c r="AB5" s="148"/>
      <c r="AC5" s="149"/>
      <c r="AD5" s="26" t="s">
        <v>4</v>
      </c>
      <c r="AE5" s="25" t="str">
        <f>IF(B5=1,"0",IF(B5="","","1"))</f>
        <v/>
      </c>
      <c r="AF5" s="25" t="str">
        <f>IF(C5=1,"0",IF(C5="","","1"))</f>
        <v/>
      </c>
      <c r="AG5" s="39" t="str">
        <f>IF(D5=1,"0",IF(D5="","","1"))</f>
        <v/>
      </c>
      <c r="AH5" s="27" t="str">
        <f>IF(AE5="","",IF(AF5="",AE5,IF(AE5+AF5=2,3,IF(AG5="",AE5+AF5,AE5+AF5+AG5))))</f>
        <v/>
      </c>
      <c r="AI5" s="69"/>
      <c r="AJ5" t="str">
        <f>IF(A5="","",IF(AND(A5=1,AF5=1)+OR(C5="")+AND(A5+AH5&gt;3)+OR(A5+AH5=2),"nicht i.o.","i.o."))</f>
        <v/>
      </c>
    </row>
    <row r="6" spans="1:36" ht="14.1" customHeight="1" x14ac:dyDescent="0.2">
      <c r="A6" s="40" t="str">
        <f t="shared" ref="A6:A31" si="0">IF(B6="","",IF(C6="",B6,IF(B6+C6=2,3,IF(D6="",B6+C6,B6+C6+D6))))</f>
        <v/>
      </c>
      <c r="B6" s="50"/>
      <c r="C6" s="50"/>
      <c r="D6" s="50"/>
      <c r="E6" s="1" t="s">
        <v>5</v>
      </c>
      <c r="F6" s="154" t="str">
        <f>IF(C37="","",C37)</f>
        <v/>
      </c>
      <c r="G6" s="155"/>
      <c r="H6" s="155"/>
      <c r="I6" s="155"/>
      <c r="J6" s="155"/>
      <c r="K6" s="155"/>
      <c r="L6" s="155"/>
      <c r="M6" s="155"/>
      <c r="N6" s="156"/>
      <c r="O6" s="91">
        <v>2</v>
      </c>
      <c r="P6" s="115"/>
      <c r="Q6" s="92"/>
      <c r="R6" s="93" t="str">
        <f>IF(C38="","",C38)</f>
        <v/>
      </c>
      <c r="S6" s="94"/>
      <c r="T6" s="94"/>
      <c r="U6" s="94"/>
      <c r="V6" s="94"/>
      <c r="W6" s="94"/>
      <c r="X6" s="94"/>
      <c r="Y6" s="94"/>
      <c r="Z6" s="94"/>
      <c r="AA6" s="94"/>
      <c r="AB6" s="94"/>
      <c r="AC6" s="95"/>
      <c r="AD6" s="1" t="s">
        <v>6</v>
      </c>
      <c r="AE6" s="41" t="str">
        <f t="shared" ref="AE6:AE32" si="1">IF(B6=1,"0",IF(B6="","","1"))</f>
        <v/>
      </c>
      <c r="AF6" s="41" t="str">
        <f t="shared" ref="AF6:AF32" si="2">IF(C6=1,"0",IF(C6="","","1"))</f>
        <v/>
      </c>
      <c r="AG6" s="42" t="str">
        <f t="shared" ref="AG6:AG32" si="3">IF(D6=1,"0",IF(D6="","","1"))</f>
        <v/>
      </c>
      <c r="AH6" s="43" t="str">
        <f t="shared" ref="AH6:AH32" si="4">IF(AE6="","",IF(AF6="",AE6,IF(AE6+AF6=2,3,IF(AG6="",AE6+AF6,AE6+AF6+AG6))))</f>
        <v/>
      </c>
      <c r="AI6" s="69"/>
      <c r="AJ6" t="str">
        <f t="shared" ref="AJ6:AJ32" si="5">IF(A6="","",IF(AND(A6=1,AF6=1)+OR(C6="")+AND(A6+AH6&gt;3)+OR(A6+AH6=2),"nicht i.o.","i.o."))</f>
        <v/>
      </c>
    </row>
    <row r="7" spans="1:36" ht="14.1" customHeight="1" x14ac:dyDescent="0.2">
      <c r="A7" s="17" t="str">
        <f t="shared" si="0"/>
        <v/>
      </c>
      <c r="B7" s="49"/>
      <c r="C7" s="49"/>
      <c r="D7" s="49"/>
      <c r="E7" s="28" t="s">
        <v>7</v>
      </c>
      <c r="F7" s="157" t="str">
        <f>IF(C39="","",C39)</f>
        <v/>
      </c>
      <c r="G7" s="158"/>
      <c r="H7" s="158"/>
      <c r="I7" s="158"/>
      <c r="J7" s="158"/>
      <c r="K7" s="158"/>
      <c r="L7" s="158"/>
      <c r="M7" s="158"/>
      <c r="N7" s="159"/>
      <c r="O7" s="85">
        <v>3</v>
      </c>
      <c r="P7" s="86"/>
      <c r="Q7" s="87"/>
      <c r="R7" s="96" t="str">
        <f>IF(C40="","",C40)</f>
        <v/>
      </c>
      <c r="S7" s="97"/>
      <c r="T7" s="97"/>
      <c r="U7" s="97"/>
      <c r="V7" s="97"/>
      <c r="W7" s="97"/>
      <c r="X7" s="97"/>
      <c r="Y7" s="97"/>
      <c r="Z7" s="97"/>
      <c r="AA7" s="97"/>
      <c r="AB7" s="97"/>
      <c r="AC7" s="98"/>
      <c r="AD7" s="28" t="s">
        <v>8</v>
      </c>
      <c r="AE7" s="25" t="str">
        <f t="shared" si="1"/>
        <v/>
      </c>
      <c r="AF7" s="25" t="str">
        <f t="shared" si="2"/>
        <v/>
      </c>
      <c r="AG7" s="39" t="str">
        <f t="shared" si="3"/>
        <v/>
      </c>
      <c r="AH7" s="27" t="str">
        <f t="shared" si="4"/>
        <v/>
      </c>
      <c r="AI7" s="69"/>
      <c r="AJ7" t="str">
        <f t="shared" si="5"/>
        <v/>
      </c>
    </row>
    <row r="8" spans="1:36" ht="14.1" customHeight="1" x14ac:dyDescent="0.2">
      <c r="A8" s="40" t="str">
        <f t="shared" si="0"/>
        <v/>
      </c>
      <c r="B8" s="50"/>
      <c r="C8" s="50"/>
      <c r="D8" s="50"/>
      <c r="E8" s="1" t="s">
        <v>9</v>
      </c>
      <c r="F8" s="154" t="str">
        <f>IF(C41="","",C41)</f>
        <v/>
      </c>
      <c r="G8" s="155"/>
      <c r="H8" s="155"/>
      <c r="I8" s="155"/>
      <c r="J8" s="155"/>
      <c r="K8" s="155"/>
      <c r="L8" s="155"/>
      <c r="M8" s="155"/>
      <c r="N8" s="156"/>
      <c r="O8" s="91">
        <v>4</v>
      </c>
      <c r="P8" s="115"/>
      <c r="Q8" s="92"/>
      <c r="R8" s="93" t="str">
        <f>IF(C42="","",C42)</f>
        <v/>
      </c>
      <c r="S8" s="94"/>
      <c r="T8" s="94"/>
      <c r="U8" s="94"/>
      <c r="V8" s="94"/>
      <c r="W8" s="94"/>
      <c r="X8" s="94"/>
      <c r="Y8" s="94"/>
      <c r="Z8" s="94"/>
      <c r="AA8" s="94"/>
      <c r="AB8" s="94"/>
      <c r="AC8" s="95"/>
      <c r="AD8" s="1" t="s">
        <v>10</v>
      </c>
      <c r="AE8" s="41" t="str">
        <f t="shared" si="1"/>
        <v/>
      </c>
      <c r="AF8" s="41" t="str">
        <f t="shared" si="2"/>
        <v/>
      </c>
      <c r="AG8" s="42" t="str">
        <f t="shared" si="3"/>
        <v/>
      </c>
      <c r="AH8" s="43" t="str">
        <f t="shared" si="4"/>
        <v/>
      </c>
      <c r="AI8" s="69"/>
      <c r="AJ8" t="str">
        <f t="shared" si="5"/>
        <v/>
      </c>
    </row>
    <row r="9" spans="1:36" ht="14.1" customHeight="1" x14ac:dyDescent="0.2">
      <c r="A9" s="17" t="str">
        <f t="shared" si="0"/>
        <v/>
      </c>
      <c r="B9" s="49"/>
      <c r="C9" s="49"/>
      <c r="D9" s="49"/>
      <c r="E9" s="28" t="s">
        <v>3</v>
      </c>
      <c r="F9" s="157" t="str">
        <f>IF(C35="","",C35)</f>
        <v/>
      </c>
      <c r="G9" s="158"/>
      <c r="H9" s="158"/>
      <c r="I9" s="158"/>
      <c r="J9" s="158"/>
      <c r="K9" s="158"/>
      <c r="L9" s="158"/>
      <c r="M9" s="158"/>
      <c r="N9" s="159"/>
      <c r="O9" s="85">
        <v>5</v>
      </c>
      <c r="P9" s="86"/>
      <c r="Q9" s="87"/>
      <c r="R9" s="96" t="str">
        <f>IF(C37="","",C37)</f>
        <v/>
      </c>
      <c r="S9" s="97"/>
      <c r="T9" s="97"/>
      <c r="U9" s="97"/>
      <c r="V9" s="97"/>
      <c r="W9" s="97"/>
      <c r="X9" s="97"/>
      <c r="Y9" s="97"/>
      <c r="Z9" s="97"/>
      <c r="AA9" s="97"/>
      <c r="AB9" s="97"/>
      <c r="AC9" s="98"/>
      <c r="AD9" s="28" t="s">
        <v>5</v>
      </c>
      <c r="AE9" s="25" t="str">
        <f t="shared" si="1"/>
        <v/>
      </c>
      <c r="AF9" s="25" t="str">
        <f t="shared" si="2"/>
        <v/>
      </c>
      <c r="AG9" s="39" t="str">
        <f t="shared" si="3"/>
        <v/>
      </c>
      <c r="AH9" s="27" t="str">
        <f t="shared" si="4"/>
        <v/>
      </c>
      <c r="AI9" s="69"/>
      <c r="AJ9" t="str">
        <f t="shared" si="5"/>
        <v/>
      </c>
    </row>
    <row r="10" spans="1:36" ht="14.1" customHeight="1" x14ac:dyDescent="0.2">
      <c r="A10" s="40" t="str">
        <f t="shared" si="0"/>
        <v/>
      </c>
      <c r="B10" s="50"/>
      <c r="C10" s="50"/>
      <c r="D10" s="50"/>
      <c r="E10" s="1" t="s">
        <v>4</v>
      </c>
      <c r="F10" s="154" t="str">
        <f>IF(C36="","",C36)</f>
        <v/>
      </c>
      <c r="G10" s="155"/>
      <c r="H10" s="155"/>
      <c r="I10" s="155"/>
      <c r="J10" s="155"/>
      <c r="K10" s="155"/>
      <c r="L10" s="155"/>
      <c r="M10" s="155"/>
      <c r="N10" s="156"/>
      <c r="O10" s="91">
        <v>6</v>
      </c>
      <c r="P10" s="115"/>
      <c r="Q10" s="92"/>
      <c r="R10" s="93" t="str">
        <f>IF(C38="","",C38)</f>
        <v/>
      </c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95"/>
      <c r="AD10" s="1" t="s">
        <v>6</v>
      </c>
      <c r="AE10" s="41" t="str">
        <f t="shared" si="1"/>
        <v/>
      </c>
      <c r="AF10" s="41" t="str">
        <f t="shared" si="2"/>
        <v/>
      </c>
      <c r="AG10" s="42" t="str">
        <f t="shared" si="3"/>
        <v/>
      </c>
      <c r="AH10" s="43" t="str">
        <f t="shared" si="4"/>
        <v/>
      </c>
      <c r="AI10" s="69"/>
      <c r="AJ10" t="str">
        <f t="shared" si="5"/>
        <v/>
      </c>
    </row>
    <row r="11" spans="1:36" ht="14.1" customHeight="1" x14ac:dyDescent="0.2">
      <c r="A11" s="17" t="str">
        <f t="shared" si="0"/>
        <v/>
      </c>
      <c r="B11" s="49"/>
      <c r="C11" s="49"/>
      <c r="D11" s="49"/>
      <c r="E11" s="28" t="s">
        <v>7</v>
      </c>
      <c r="F11" s="157" t="str">
        <f>IF(C39="","",C39)</f>
        <v/>
      </c>
      <c r="G11" s="158"/>
      <c r="H11" s="158"/>
      <c r="I11" s="158"/>
      <c r="J11" s="158"/>
      <c r="K11" s="158"/>
      <c r="L11" s="158"/>
      <c r="M11" s="158"/>
      <c r="N11" s="159"/>
      <c r="O11" s="85">
        <v>7</v>
      </c>
      <c r="P11" s="86"/>
      <c r="Q11" s="87"/>
      <c r="R11" s="96" t="str">
        <f>IF(C41="","",C41)</f>
        <v/>
      </c>
      <c r="S11" s="97"/>
      <c r="T11" s="97"/>
      <c r="U11" s="97"/>
      <c r="V11" s="97"/>
      <c r="W11" s="97"/>
      <c r="X11" s="97"/>
      <c r="Y11" s="97"/>
      <c r="Z11" s="97"/>
      <c r="AA11" s="97"/>
      <c r="AB11" s="97"/>
      <c r="AC11" s="98"/>
      <c r="AD11" s="28" t="s">
        <v>9</v>
      </c>
      <c r="AE11" s="25" t="str">
        <f t="shared" si="1"/>
        <v/>
      </c>
      <c r="AF11" s="25" t="str">
        <f t="shared" si="2"/>
        <v/>
      </c>
      <c r="AG11" s="39" t="str">
        <f t="shared" si="3"/>
        <v/>
      </c>
      <c r="AH11" s="27" t="str">
        <f t="shared" si="4"/>
        <v/>
      </c>
      <c r="AI11" s="69"/>
      <c r="AJ11" t="str">
        <f t="shared" si="5"/>
        <v/>
      </c>
    </row>
    <row r="12" spans="1:36" ht="14.1" customHeight="1" x14ac:dyDescent="0.2">
      <c r="A12" s="40" t="str">
        <f t="shared" si="0"/>
        <v/>
      </c>
      <c r="B12" s="50"/>
      <c r="C12" s="50"/>
      <c r="D12" s="50"/>
      <c r="E12" s="1" t="s">
        <v>10</v>
      </c>
      <c r="F12" s="154" t="str">
        <f>IF(C42="","",C42)</f>
        <v/>
      </c>
      <c r="G12" s="155"/>
      <c r="H12" s="155"/>
      <c r="I12" s="155"/>
      <c r="J12" s="155"/>
      <c r="K12" s="155"/>
      <c r="L12" s="155"/>
      <c r="M12" s="155"/>
      <c r="N12" s="156"/>
      <c r="O12" s="91">
        <v>8</v>
      </c>
      <c r="P12" s="115"/>
      <c r="Q12" s="92"/>
      <c r="R12" s="93" t="str">
        <f>IF(C40="","",C40)</f>
        <v/>
      </c>
      <c r="S12" s="94"/>
      <c r="T12" s="94"/>
      <c r="U12" s="94"/>
      <c r="V12" s="94"/>
      <c r="W12" s="94"/>
      <c r="X12" s="94"/>
      <c r="Y12" s="94"/>
      <c r="Z12" s="94"/>
      <c r="AA12" s="94"/>
      <c r="AB12" s="94"/>
      <c r="AC12" s="95"/>
      <c r="AD12" s="1" t="s">
        <v>8</v>
      </c>
      <c r="AE12" s="41" t="str">
        <f t="shared" si="1"/>
        <v/>
      </c>
      <c r="AF12" s="41" t="str">
        <f t="shared" si="2"/>
        <v/>
      </c>
      <c r="AG12" s="42" t="str">
        <f t="shared" si="3"/>
        <v/>
      </c>
      <c r="AH12" s="43" t="str">
        <f t="shared" si="4"/>
        <v/>
      </c>
      <c r="AI12" s="69"/>
      <c r="AJ12" t="str">
        <f t="shared" si="5"/>
        <v/>
      </c>
    </row>
    <row r="13" spans="1:36" ht="14.1" customHeight="1" x14ac:dyDescent="0.2">
      <c r="A13" s="17" t="str">
        <f t="shared" si="0"/>
        <v/>
      </c>
      <c r="B13" s="49"/>
      <c r="C13" s="49"/>
      <c r="D13" s="49"/>
      <c r="E13" s="28" t="s">
        <v>3</v>
      </c>
      <c r="F13" s="157" t="str">
        <f>IF(C35="","",C35)</f>
        <v/>
      </c>
      <c r="G13" s="158"/>
      <c r="H13" s="158"/>
      <c r="I13" s="158"/>
      <c r="J13" s="158"/>
      <c r="K13" s="158"/>
      <c r="L13" s="158"/>
      <c r="M13" s="158"/>
      <c r="N13" s="159"/>
      <c r="O13" s="85">
        <v>9</v>
      </c>
      <c r="P13" s="86"/>
      <c r="Q13" s="87"/>
      <c r="R13" s="96" t="str">
        <f>IF(C38="","",C38)</f>
        <v/>
      </c>
      <c r="S13" s="97"/>
      <c r="T13" s="97"/>
      <c r="U13" s="97"/>
      <c r="V13" s="97"/>
      <c r="W13" s="97"/>
      <c r="X13" s="97"/>
      <c r="Y13" s="97"/>
      <c r="Z13" s="97"/>
      <c r="AA13" s="97"/>
      <c r="AB13" s="97"/>
      <c r="AC13" s="98"/>
      <c r="AD13" s="28" t="s">
        <v>6</v>
      </c>
      <c r="AE13" s="25" t="str">
        <f t="shared" si="1"/>
        <v/>
      </c>
      <c r="AF13" s="25" t="str">
        <f t="shared" si="2"/>
        <v/>
      </c>
      <c r="AG13" s="39" t="str">
        <f t="shared" si="3"/>
        <v/>
      </c>
      <c r="AH13" s="27" t="str">
        <f t="shared" si="4"/>
        <v/>
      </c>
      <c r="AI13" s="69"/>
      <c r="AJ13" t="str">
        <f t="shared" si="5"/>
        <v/>
      </c>
    </row>
    <row r="14" spans="1:36" ht="14.1" customHeight="1" x14ac:dyDescent="0.2">
      <c r="A14" s="40" t="str">
        <f t="shared" si="0"/>
        <v/>
      </c>
      <c r="B14" s="50"/>
      <c r="C14" s="50"/>
      <c r="D14" s="50"/>
      <c r="E14" s="1" t="s">
        <v>4</v>
      </c>
      <c r="F14" s="154" t="str">
        <f>IF(C36="","",C36)</f>
        <v/>
      </c>
      <c r="G14" s="155"/>
      <c r="H14" s="155"/>
      <c r="I14" s="155"/>
      <c r="J14" s="155"/>
      <c r="K14" s="155"/>
      <c r="L14" s="155"/>
      <c r="M14" s="155"/>
      <c r="N14" s="156"/>
      <c r="O14" s="91">
        <v>10</v>
      </c>
      <c r="P14" s="115"/>
      <c r="Q14" s="92"/>
      <c r="R14" s="93" t="str">
        <f>IF(C37="","",C37)</f>
        <v/>
      </c>
      <c r="S14" s="94"/>
      <c r="T14" s="94"/>
      <c r="U14" s="94"/>
      <c r="V14" s="94"/>
      <c r="W14" s="94"/>
      <c r="X14" s="94"/>
      <c r="Y14" s="94"/>
      <c r="Z14" s="94"/>
      <c r="AA14" s="94"/>
      <c r="AB14" s="94"/>
      <c r="AC14" s="95"/>
      <c r="AD14" s="1" t="s">
        <v>5</v>
      </c>
      <c r="AE14" s="41" t="str">
        <f t="shared" si="1"/>
        <v/>
      </c>
      <c r="AF14" s="41" t="str">
        <f t="shared" si="2"/>
        <v/>
      </c>
      <c r="AG14" s="42" t="str">
        <f t="shared" si="3"/>
        <v/>
      </c>
      <c r="AH14" s="43" t="str">
        <f t="shared" si="4"/>
        <v/>
      </c>
      <c r="AI14" s="69"/>
      <c r="AJ14" t="str">
        <f t="shared" si="5"/>
        <v/>
      </c>
    </row>
    <row r="15" spans="1:36" ht="14.1" customHeight="1" x14ac:dyDescent="0.2">
      <c r="A15" s="17" t="str">
        <f t="shared" si="0"/>
        <v/>
      </c>
      <c r="B15" s="49"/>
      <c r="C15" s="49"/>
      <c r="D15" s="49"/>
      <c r="E15" s="28" t="s">
        <v>10</v>
      </c>
      <c r="F15" s="157" t="str">
        <f>IF(C42="","",C42)</f>
        <v/>
      </c>
      <c r="G15" s="158"/>
      <c r="H15" s="158"/>
      <c r="I15" s="158"/>
      <c r="J15" s="158"/>
      <c r="K15" s="158"/>
      <c r="L15" s="158"/>
      <c r="M15" s="158"/>
      <c r="N15" s="159"/>
      <c r="O15" s="85">
        <v>11</v>
      </c>
      <c r="P15" s="86"/>
      <c r="Q15" s="87"/>
      <c r="R15" s="96" t="str">
        <f>IF(C39="","",C39)</f>
        <v/>
      </c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8"/>
      <c r="AD15" s="28" t="s">
        <v>7</v>
      </c>
      <c r="AE15" s="25" t="str">
        <f t="shared" si="1"/>
        <v/>
      </c>
      <c r="AF15" s="25" t="str">
        <f t="shared" si="2"/>
        <v/>
      </c>
      <c r="AG15" s="39" t="str">
        <f t="shared" si="3"/>
        <v/>
      </c>
      <c r="AH15" s="27" t="str">
        <f t="shared" si="4"/>
        <v/>
      </c>
      <c r="AI15" s="69"/>
      <c r="AJ15" t="str">
        <f t="shared" si="5"/>
        <v/>
      </c>
    </row>
    <row r="16" spans="1:36" ht="14.1" customHeight="1" x14ac:dyDescent="0.2">
      <c r="A16" s="40" t="str">
        <f t="shared" si="0"/>
        <v/>
      </c>
      <c r="B16" s="50"/>
      <c r="C16" s="50"/>
      <c r="D16" s="50"/>
      <c r="E16" s="1" t="s">
        <v>8</v>
      </c>
      <c r="F16" s="154" t="str">
        <f>IF(C40="","",C40)</f>
        <v/>
      </c>
      <c r="G16" s="155"/>
      <c r="H16" s="155"/>
      <c r="I16" s="155"/>
      <c r="J16" s="155"/>
      <c r="K16" s="155"/>
      <c r="L16" s="155"/>
      <c r="M16" s="155"/>
      <c r="N16" s="156"/>
      <c r="O16" s="91">
        <v>12</v>
      </c>
      <c r="P16" s="115"/>
      <c r="Q16" s="92"/>
      <c r="R16" s="93" t="str">
        <f>IF(C41="","",C41)</f>
        <v/>
      </c>
      <c r="S16" s="94"/>
      <c r="T16" s="94"/>
      <c r="U16" s="94"/>
      <c r="V16" s="94"/>
      <c r="W16" s="94"/>
      <c r="X16" s="94"/>
      <c r="Y16" s="94"/>
      <c r="Z16" s="94"/>
      <c r="AA16" s="94"/>
      <c r="AB16" s="94"/>
      <c r="AC16" s="95"/>
      <c r="AD16" s="1" t="s">
        <v>9</v>
      </c>
      <c r="AE16" s="41" t="str">
        <f t="shared" si="1"/>
        <v/>
      </c>
      <c r="AF16" s="41" t="str">
        <f t="shared" si="2"/>
        <v/>
      </c>
      <c r="AG16" s="42" t="str">
        <f t="shared" si="3"/>
        <v/>
      </c>
      <c r="AH16" s="43" t="str">
        <f t="shared" si="4"/>
        <v/>
      </c>
      <c r="AI16" s="69"/>
      <c r="AJ16" t="str">
        <f t="shared" si="5"/>
        <v/>
      </c>
    </row>
    <row r="17" spans="1:36" ht="14.1" customHeight="1" x14ac:dyDescent="0.2">
      <c r="A17" s="17" t="str">
        <f t="shared" si="0"/>
        <v/>
      </c>
      <c r="B17" s="49"/>
      <c r="C17" s="49"/>
      <c r="D17" s="49"/>
      <c r="E17" s="28" t="s">
        <v>3</v>
      </c>
      <c r="F17" s="157" t="str">
        <f>IF(C35="","",C35)</f>
        <v/>
      </c>
      <c r="G17" s="158"/>
      <c r="H17" s="158"/>
      <c r="I17" s="158"/>
      <c r="J17" s="158"/>
      <c r="K17" s="158"/>
      <c r="L17" s="158"/>
      <c r="M17" s="158"/>
      <c r="N17" s="159"/>
      <c r="O17" s="85">
        <v>13</v>
      </c>
      <c r="P17" s="86"/>
      <c r="Q17" s="87"/>
      <c r="R17" s="96" t="str">
        <f>IF(C39="","",C39)</f>
        <v/>
      </c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8"/>
      <c r="AD17" s="28" t="s">
        <v>7</v>
      </c>
      <c r="AE17" s="25" t="str">
        <f t="shared" si="1"/>
        <v/>
      </c>
      <c r="AF17" s="25" t="str">
        <f t="shared" si="2"/>
        <v/>
      </c>
      <c r="AG17" s="39" t="str">
        <f t="shared" si="3"/>
        <v/>
      </c>
      <c r="AH17" s="27" t="str">
        <f t="shared" si="4"/>
        <v/>
      </c>
      <c r="AI17" s="69"/>
      <c r="AJ17" t="str">
        <f t="shared" si="5"/>
        <v/>
      </c>
    </row>
    <row r="18" spans="1:36" ht="14.1" customHeight="1" x14ac:dyDescent="0.2">
      <c r="A18" s="40" t="str">
        <f t="shared" si="0"/>
        <v/>
      </c>
      <c r="B18" s="50"/>
      <c r="C18" s="50"/>
      <c r="D18" s="50"/>
      <c r="E18" s="1" t="s">
        <v>4</v>
      </c>
      <c r="F18" s="154" t="str">
        <f>IF(C36="","",C36)</f>
        <v/>
      </c>
      <c r="G18" s="155"/>
      <c r="H18" s="155"/>
      <c r="I18" s="155"/>
      <c r="J18" s="155"/>
      <c r="K18" s="155"/>
      <c r="L18" s="155"/>
      <c r="M18" s="155"/>
      <c r="N18" s="156"/>
      <c r="O18" s="91">
        <v>14</v>
      </c>
      <c r="P18" s="115"/>
      <c r="Q18" s="92"/>
      <c r="R18" s="93" t="str">
        <f>IF(C40="","",C40)</f>
        <v/>
      </c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5"/>
      <c r="AD18" s="1" t="s">
        <v>8</v>
      </c>
      <c r="AE18" s="41" t="str">
        <f t="shared" si="1"/>
        <v/>
      </c>
      <c r="AF18" s="41" t="str">
        <f t="shared" si="2"/>
        <v/>
      </c>
      <c r="AG18" s="42" t="str">
        <f t="shared" si="3"/>
        <v/>
      </c>
      <c r="AH18" s="43" t="str">
        <f t="shared" si="4"/>
        <v/>
      </c>
      <c r="AI18" s="69"/>
      <c r="AJ18" t="str">
        <f t="shared" si="5"/>
        <v/>
      </c>
    </row>
    <row r="19" spans="1:36" ht="14.1" customHeight="1" x14ac:dyDescent="0.2">
      <c r="A19" s="17" t="str">
        <f t="shared" si="0"/>
        <v/>
      </c>
      <c r="B19" s="49"/>
      <c r="C19" s="49"/>
      <c r="D19" s="49"/>
      <c r="E19" s="28" t="s">
        <v>5</v>
      </c>
      <c r="F19" s="157" t="str">
        <f>IF(C37="","",C37)</f>
        <v/>
      </c>
      <c r="G19" s="158"/>
      <c r="H19" s="158"/>
      <c r="I19" s="158"/>
      <c r="J19" s="158"/>
      <c r="K19" s="158"/>
      <c r="L19" s="158"/>
      <c r="M19" s="158"/>
      <c r="N19" s="159"/>
      <c r="O19" s="85">
        <v>15</v>
      </c>
      <c r="P19" s="86"/>
      <c r="Q19" s="87"/>
      <c r="R19" s="96" t="str">
        <f>IF(C41="","",C41)</f>
        <v/>
      </c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8"/>
      <c r="AD19" s="28" t="s">
        <v>9</v>
      </c>
      <c r="AE19" s="25" t="str">
        <f t="shared" si="1"/>
        <v/>
      </c>
      <c r="AF19" s="25" t="str">
        <f t="shared" si="2"/>
        <v/>
      </c>
      <c r="AG19" s="39" t="str">
        <f t="shared" si="3"/>
        <v/>
      </c>
      <c r="AH19" s="27" t="str">
        <f t="shared" si="4"/>
        <v/>
      </c>
      <c r="AI19" s="69"/>
      <c r="AJ19" t="str">
        <f t="shared" si="5"/>
        <v/>
      </c>
    </row>
    <row r="20" spans="1:36" ht="14.1" customHeight="1" x14ac:dyDescent="0.2">
      <c r="A20" s="40" t="str">
        <f t="shared" si="0"/>
        <v/>
      </c>
      <c r="B20" s="50"/>
      <c r="C20" s="50"/>
      <c r="D20" s="50"/>
      <c r="E20" s="1" t="s">
        <v>10</v>
      </c>
      <c r="F20" s="154" t="str">
        <f>IF(C42="","",C42)</f>
        <v/>
      </c>
      <c r="G20" s="155"/>
      <c r="H20" s="155"/>
      <c r="I20" s="155"/>
      <c r="J20" s="155"/>
      <c r="K20" s="155"/>
      <c r="L20" s="155"/>
      <c r="M20" s="155"/>
      <c r="N20" s="156"/>
      <c r="O20" s="91">
        <v>16</v>
      </c>
      <c r="P20" s="115"/>
      <c r="Q20" s="92"/>
      <c r="R20" s="93" t="str">
        <f>IF(C38="","",C38)</f>
        <v/>
      </c>
      <c r="S20" s="94"/>
      <c r="T20" s="94"/>
      <c r="U20" s="94"/>
      <c r="V20" s="94"/>
      <c r="W20" s="94"/>
      <c r="X20" s="94"/>
      <c r="Y20" s="94"/>
      <c r="Z20" s="94"/>
      <c r="AA20" s="94"/>
      <c r="AB20" s="94"/>
      <c r="AC20" s="95"/>
      <c r="AD20" s="1" t="s">
        <v>6</v>
      </c>
      <c r="AE20" s="41" t="str">
        <f t="shared" si="1"/>
        <v/>
      </c>
      <c r="AF20" s="41" t="str">
        <f t="shared" si="2"/>
        <v/>
      </c>
      <c r="AG20" s="42" t="str">
        <f t="shared" si="3"/>
        <v/>
      </c>
      <c r="AH20" s="43" t="str">
        <f t="shared" si="4"/>
        <v/>
      </c>
      <c r="AI20" s="69"/>
      <c r="AJ20" t="str">
        <f t="shared" si="5"/>
        <v/>
      </c>
    </row>
    <row r="21" spans="1:36" ht="14.1" customHeight="1" x14ac:dyDescent="0.2">
      <c r="A21" s="17" t="str">
        <f t="shared" si="0"/>
        <v/>
      </c>
      <c r="B21" s="49"/>
      <c r="C21" s="49"/>
      <c r="D21" s="49"/>
      <c r="E21" s="28" t="s">
        <v>3</v>
      </c>
      <c r="F21" s="157" t="str">
        <f>IF(C35="","",C35)</f>
        <v/>
      </c>
      <c r="G21" s="158"/>
      <c r="H21" s="158"/>
      <c r="I21" s="158"/>
      <c r="J21" s="158"/>
      <c r="K21" s="158"/>
      <c r="L21" s="158"/>
      <c r="M21" s="158"/>
      <c r="N21" s="159"/>
      <c r="O21" s="85">
        <v>17</v>
      </c>
      <c r="P21" s="86"/>
      <c r="Q21" s="87"/>
      <c r="R21" s="96" t="str">
        <f>IF(C40="","",C40)</f>
        <v/>
      </c>
      <c r="S21" s="97"/>
      <c r="T21" s="97"/>
      <c r="U21" s="97"/>
      <c r="V21" s="97"/>
      <c r="W21" s="97"/>
      <c r="X21" s="97"/>
      <c r="Y21" s="97"/>
      <c r="Z21" s="97"/>
      <c r="AA21" s="97"/>
      <c r="AB21" s="97"/>
      <c r="AC21" s="98"/>
      <c r="AD21" s="28" t="s">
        <v>8</v>
      </c>
      <c r="AE21" s="25" t="str">
        <f t="shared" si="1"/>
        <v/>
      </c>
      <c r="AF21" s="25" t="str">
        <f t="shared" si="2"/>
        <v/>
      </c>
      <c r="AG21" s="39" t="str">
        <f t="shared" si="3"/>
        <v/>
      </c>
      <c r="AH21" s="27" t="str">
        <f t="shared" si="4"/>
        <v/>
      </c>
      <c r="AI21" s="69"/>
      <c r="AJ21" t="str">
        <f t="shared" si="5"/>
        <v/>
      </c>
    </row>
    <row r="22" spans="1:36" ht="14.1" customHeight="1" x14ac:dyDescent="0.2">
      <c r="A22" s="40" t="str">
        <f t="shared" si="0"/>
        <v/>
      </c>
      <c r="B22" s="50"/>
      <c r="C22" s="50"/>
      <c r="D22" s="50"/>
      <c r="E22" s="1" t="s">
        <v>4</v>
      </c>
      <c r="F22" s="154" t="str">
        <f>IF(C36="","",C36)</f>
        <v/>
      </c>
      <c r="G22" s="155"/>
      <c r="H22" s="155"/>
      <c r="I22" s="155"/>
      <c r="J22" s="155"/>
      <c r="K22" s="155"/>
      <c r="L22" s="155"/>
      <c r="M22" s="155"/>
      <c r="N22" s="156"/>
      <c r="O22" s="91">
        <v>18</v>
      </c>
      <c r="P22" s="115"/>
      <c r="Q22" s="92"/>
      <c r="R22" s="93" t="str">
        <f>IF(C39="","",C39)</f>
        <v/>
      </c>
      <c r="S22" s="94"/>
      <c r="T22" s="94"/>
      <c r="U22" s="94"/>
      <c r="V22" s="94"/>
      <c r="W22" s="94"/>
      <c r="X22" s="94"/>
      <c r="Y22" s="94"/>
      <c r="Z22" s="94"/>
      <c r="AA22" s="94"/>
      <c r="AB22" s="94"/>
      <c r="AC22" s="95"/>
      <c r="AD22" s="1" t="s">
        <v>7</v>
      </c>
      <c r="AE22" s="41" t="str">
        <f t="shared" si="1"/>
        <v/>
      </c>
      <c r="AF22" s="41" t="str">
        <f t="shared" si="2"/>
        <v/>
      </c>
      <c r="AG22" s="42" t="str">
        <f t="shared" si="3"/>
        <v/>
      </c>
      <c r="AH22" s="43" t="str">
        <f t="shared" si="4"/>
        <v/>
      </c>
      <c r="AI22" s="69"/>
      <c r="AJ22" t="str">
        <f t="shared" si="5"/>
        <v/>
      </c>
    </row>
    <row r="23" spans="1:36" ht="14.1" customHeight="1" x14ac:dyDescent="0.2">
      <c r="A23" s="17" t="str">
        <f t="shared" si="0"/>
        <v/>
      </c>
      <c r="B23" s="49"/>
      <c r="C23" s="49"/>
      <c r="D23" s="49"/>
      <c r="E23" s="28" t="s">
        <v>10</v>
      </c>
      <c r="F23" s="157" t="str">
        <f>IF(C42="","",C42)</f>
        <v/>
      </c>
      <c r="G23" s="158"/>
      <c r="H23" s="158"/>
      <c r="I23" s="158"/>
      <c r="J23" s="158"/>
      <c r="K23" s="158"/>
      <c r="L23" s="158"/>
      <c r="M23" s="158"/>
      <c r="N23" s="159"/>
      <c r="O23" s="85">
        <v>19</v>
      </c>
      <c r="P23" s="86"/>
      <c r="Q23" s="87"/>
      <c r="R23" s="96" t="str">
        <f>IF(C37="","",C37)</f>
        <v/>
      </c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98"/>
      <c r="AD23" s="28" t="s">
        <v>5</v>
      </c>
      <c r="AE23" s="25" t="str">
        <f t="shared" si="1"/>
        <v/>
      </c>
      <c r="AF23" s="25" t="str">
        <f t="shared" si="2"/>
        <v/>
      </c>
      <c r="AG23" s="39" t="str">
        <f t="shared" si="3"/>
        <v/>
      </c>
      <c r="AH23" s="27" t="str">
        <f t="shared" si="4"/>
        <v/>
      </c>
      <c r="AI23" s="69"/>
      <c r="AJ23" t="str">
        <f t="shared" si="5"/>
        <v/>
      </c>
    </row>
    <row r="24" spans="1:36" ht="14.1" customHeight="1" x14ac:dyDescent="0.2">
      <c r="A24" s="40" t="str">
        <f t="shared" si="0"/>
        <v/>
      </c>
      <c r="B24" s="50"/>
      <c r="C24" s="50"/>
      <c r="D24" s="50"/>
      <c r="E24" s="1" t="s">
        <v>6</v>
      </c>
      <c r="F24" s="154" t="str">
        <f>IF(C38="","",C38)</f>
        <v/>
      </c>
      <c r="G24" s="155"/>
      <c r="H24" s="155"/>
      <c r="I24" s="155"/>
      <c r="J24" s="155"/>
      <c r="K24" s="155"/>
      <c r="L24" s="155"/>
      <c r="M24" s="155"/>
      <c r="N24" s="156"/>
      <c r="O24" s="91">
        <v>20</v>
      </c>
      <c r="P24" s="115"/>
      <c r="Q24" s="92"/>
      <c r="R24" s="93" t="str">
        <f>IF(C41="","",C41)</f>
        <v/>
      </c>
      <c r="S24" s="94"/>
      <c r="T24" s="94"/>
      <c r="U24" s="94"/>
      <c r="V24" s="94"/>
      <c r="W24" s="94"/>
      <c r="X24" s="94"/>
      <c r="Y24" s="94"/>
      <c r="Z24" s="94"/>
      <c r="AA24" s="94"/>
      <c r="AB24" s="94"/>
      <c r="AC24" s="95"/>
      <c r="AD24" s="1" t="s">
        <v>9</v>
      </c>
      <c r="AE24" s="41" t="str">
        <f t="shared" si="1"/>
        <v/>
      </c>
      <c r="AF24" s="41" t="str">
        <f t="shared" si="2"/>
        <v/>
      </c>
      <c r="AG24" s="42" t="str">
        <f t="shared" si="3"/>
        <v/>
      </c>
      <c r="AH24" s="43" t="str">
        <f t="shared" si="4"/>
        <v/>
      </c>
      <c r="AI24" s="69"/>
      <c r="AJ24" t="str">
        <f t="shared" si="5"/>
        <v/>
      </c>
    </row>
    <row r="25" spans="1:36" ht="14.1" customHeight="1" x14ac:dyDescent="0.2">
      <c r="A25" s="17" t="str">
        <f t="shared" si="0"/>
        <v/>
      </c>
      <c r="B25" s="49"/>
      <c r="C25" s="49"/>
      <c r="D25" s="49"/>
      <c r="E25" s="28" t="s">
        <v>3</v>
      </c>
      <c r="F25" s="157" t="str">
        <f>IF(C35="","",C35)</f>
        <v/>
      </c>
      <c r="G25" s="158"/>
      <c r="H25" s="158"/>
      <c r="I25" s="158"/>
      <c r="J25" s="158"/>
      <c r="K25" s="158"/>
      <c r="L25" s="158"/>
      <c r="M25" s="158"/>
      <c r="N25" s="159"/>
      <c r="O25" s="85">
        <v>21</v>
      </c>
      <c r="P25" s="86"/>
      <c r="Q25" s="87"/>
      <c r="R25" s="96" t="str">
        <f>IF(C42="","",C42)</f>
        <v/>
      </c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8"/>
      <c r="AD25" s="28" t="s">
        <v>10</v>
      </c>
      <c r="AE25" s="25" t="str">
        <f t="shared" si="1"/>
        <v/>
      </c>
      <c r="AF25" s="25" t="str">
        <f t="shared" si="2"/>
        <v/>
      </c>
      <c r="AG25" s="39" t="str">
        <f t="shared" si="3"/>
        <v/>
      </c>
      <c r="AH25" s="27" t="str">
        <f t="shared" si="4"/>
        <v/>
      </c>
      <c r="AI25" s="69"/>
      <c r="AJ25" t="str">
        <f t="shared" si="5"/>
        <v/>
      </c>
    </row>
    <row r="26" spans="1:36" ht="14.1" customHeight="1" x14ac:dyDescent="0.2">
      <c r="A26" s="40" t="str">
        <f t="shared" si="0"/>
        <v/>
      </c>
      <c r="B26" s="50"/>
      <c r="C26" s="50"/>
      <c r="D26" s="50"/>
      <c r="E26" s="1" t="s">
        <v>4</v>
      </c>
      <c r="F26" s="154" t="str">
        <f>IF(C36="","",C36)</f>
        <v/>
      </c>
      <c r="G26" s="155"/>
      <c r="H26" s="155"/>
      <c r="I26" s="155"/>
      <c r="J26" s="155"/>
      <c r="K26" s="155"/>
      <c r="L26" s="155"/>
      <c r="M26" s="155"/>
      <c r="N26" s="156"/>
      <c r="O26" s="91">
        <v>22</v>
      </c>
      <c r="P26" s="115"/>
      <c r="Q26" s="92"/>
      <c r="R26" s="93" t="str">
        <f>IF(C41="","",C41)</f>
        <v/>
      </c>
      <c r="S26" s="94"/>
      <c r="T26" s="94"/>
      <c r="U26" s="94"/>
      <c r="V26" s="94"/>
      <c r="W26" s="94"/>
      <c r="X26" s="94"/>
      <c r="Y26" s="94"/>
      <c r="Z26" s="94"/>
      <c r="AA26" s="94"/>
      <c r="AB26" s="94"/>
      <c r="AC26" s="95"/>
      <c r="AD26" s="1" t="s">
        <v>9</v>
      </c>
      <c r="AE26" s="41" t="str">
        <f t="shared" si="1"/>
        <v/>
      </c>
      <c r="AF26" s="41" t="str">
        <f t="shared" si="2"/>
        <v/>
      </c>
      <c r="AG26" s="42" t="str">
        <f t="shared" si="3"/>
        <v/>
      </c>
      <c r="AH26" s="43" t="str">
        <f t="shared" si="4"/>
        <v/>
      </c>
      <c r="AI26" s="69"/>
      <c r="AJ26" t="str">
        <f t="shared" si="5"/>
        <v/>
      </c>
    </row>
    <row r="27" spans="1:36" ht="14.1" customHeight="1" x14ac:dyDescent="0.2">
      <c r="A27" s="17" t="str">
        <f t="shared" si="0"/>
        <v/>
      </c>
      <c r="B27" s="49"/>
      <c r="C27" s="49"/>
      <c r="D27" s="49"/>
      <c r="E27" s="28" t="s">
        <v>5</v>
      </c>
      <c r="F27" s="157" t="str">
        <f>IF(C37="","",C37)</f>
        <v/>
      </c>
      <c r="G27" s="158"/>
      <c r="H27" s="158"/>
      <c r="I27" s="158"/>
      <c r="J27" s="158"/>
      <c r="K27" s="158"/>
      <c r="L27" s="158"/>
      <c r="M27" s="158"/>
      <c r="N27" s="159"/>
      <c r="O27" s="85">
        <v>23</v>
      </c>
      <c r="P27" s="86"/>
      <c r="Q27" s="87"/>
      <c r="R27" s="96" t="str">
        <f>IF(C39="","",C39)</f>
        <v/>
      </c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8"/>
      <c r="AD27" s="28" t="s">
        <v>7</v>
      </c>
      <c r="AE27" s="25" t="str">
        <f t="shared" si="1"/>
        <v/>
      </c>
      <c r="AF27" s="25" t="str">
        <f t="shared" si="2"/>
        <v/>
      </c>
      <c r="AG27" s="39" t="str">
        <f t="shared" si="3"/>
        <v/>
      </c>
      <c r="AH27" s="27" t="str">
        <f t="shared" si="4"/>
        <v/>
      </c>
      <c r="AI27" s="69"/>
      <c r="AJ27" t="str">
        <f t="shared" si="5"/>
        <v/>
      </c>
    </row>
    <row r="28" spans="1:36" ht="14.1" customHeight="1" x14ac:dyDescent="0.2">
      <c r="A28" s="40" t="str">
        <f t="shared" si="0"/>
        <v/>
      </c>
      <c r="B28" s="50"/>
      <c r="C28" s="50"/>
      <c r="D28" s="50"/>
      <c r="E28" s="1" t="s">
        <v>6</v>
      </c>
      <c r="F28" s="154" t="str">
        <f>IF(C38="","",C38)</f>
        <v/>
      </c>
      <c r="G28" s="155"/>
      <c r="H28" s="155"/>
      <c r="I28" s="155"/>
      <c r="J28" s="155"/>
      <c r="K28" s="155"/>
      <c r="L28" s="155"/>
      <c r="M28" s="155"/>
      <c r="N28" s="156"/>
      <c r="O28" s="91">
        <v>24</v>
      </c>
      <c r="P28" s="115"/>
      <c r="Q28" s="92"/>
      <c r="R28" s="93" t="str">
        <f>IF(C40="","",C40)</f>
        <v/>
      </c>
      <c r="S28" s="94"/>
      <c r="T28" s="94"/>
      <c r="U28" s="94"/>
      <c r="V28" s="94"/>
      <c r="W28" s="94"/>
      <c r="X28" s="94"/>
      <c r="Y28" s="94"/>
      <c r="Z28" s="94"/>
      <c r="AA28" s="94"/>
      <c r="AB28" s="94"/>
      <c r="AC28" s="95"/>
      <c r="AD28" s="1" t="s">
        <v>8</v>
      </c>
      <c r="AE28" s="41" t="str">
        <f t="shared" si="1"/>
        <v/>
      </c>
      <c r="AF28" s="41" t="str">
        <f t="shared" si="2"/>
        <v/>
      </c>
      <c r="AG28" s="42" t="str">
        <f t="shared" si="3"/>
        <v/>
      </c>
      <c r="AH28" s="43" t="str">
        <f t="shared" si="4"/>
        <v/>
      </c>
      <c r="AI28" s="69"/>
      <c r="AJ28" t="str">
        <f t="shared" si="5"/>
        <v/>
      </c>
    </row>
    <row r="29" spans="1:36" ht="14.1" customHeight="1" x14ac:dyDescent="0.2">
      <c r="A29" s="17" t="str">
        <f t="shared" si="0"/>
        <v/>
      </c>
      <c r="B29" s="49"/>
      <c r="C29" s="49"/>
      <c r="D29" s="49"/>
      <c r="E29" s="28" t="s">
        <v>3</v>
      </c>
      <c r="F29" s="157" t="str">
        <f>IF(C35="","",C35)</f>
        <v/>
      </c>
      <c r="G29" s="158"/>
      <c r="H29" s="158"/>
      <c r="I29" s="158"/>
      <c r="J29" s="158"/>
      <c r="K29" s="158"/>
      <c r="L29" s="158"/>
      <c r="M29" s="158"/>
      <c r="N29" s="159"/>
      <c r="O29" s="85">
        <v>25</v>
      </c>
      <c r="P29" s="86"/>
      <c r="Q29" s="87"/>
      <c r="R29" s="96" t="str">
        <f>IF(C41="","",C41)</f>
        <v/>
      </c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8"/>
      <c r="AD29" s="28" t="s">
        <v>9</v>
      </c>
      <c r="AE29" s="25" t="str">
        <f t="shared" si="1"/>
        <v/>
      </c>
      <c r="AF29" s="25" t="str">
        <f t="shared" si="2"/>
        <v/>
      </c>
      <c r="AG29" s="39" t="str">
        <f t="shared" si="3"/>
        <v/>
      </c>
      <c r="AH29" s="27" t="str">
        <f t="shared" si="4"/>
        <v/>
      </c>
      <c r="AI29" s="69"/>
      <c r="AJ29" t="str">
        <f t="shared" si="5"/>
        <v/>
      </c>
    </row>
    <row r="30" spans="1:36" ht="14.1" customHeight="1" x14ac:dyDescent="0.2">
      <c r="A30" s="40" t="str">
        <f t="shared" si="0"/>
        <v/>
      </c>
      <c r="B30" s="50"/>
      <c r="C30" s="50"/>
      <c r="D30" s="50"/>
      <c r="E30" s="1" t="s">
        <v>4</v>
      </c>
      <c r="F30" s="154" t="str">
        <f>IF(C36="","",C36)</f>
        <v/>
      </c>
      <c r="G30" s="155"/>
      <c r="H30" s="155"/>
      <c r="I30" s="155"/>
      <c r="J30" s="155"/>
      <c r="K30" s="155"/>
      <c r="L30" s="155"/>
      <c r="M30" s="155"/>
      <c r="N30" s="156"/>
      <c r="O30" s="91">
        <v>26</v>
      </c>
      <c r="P30" s="115"/>
      <c r="Q30" s="92"/>
      <c r="R30" s="93" t="str">
        <f>IF(C42="","",C42)</f>
        <v/>
      </c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5"/>
      <c r="AD30" s="1" t="s">
        <v>10</v>
      </c>
      <c r="AE30" s="41" t="str">
        <f t="shared" si="1"/>
        <v/>
      </c>
      <c r="AF30" s="41" t="str">
        <f t="shared" si="2"/>
        <v/>
      </c>
      <c r="AG30" s="42" t="str">
        <f t="shared" si="3"/>
        <v/>
      </c>
      <c r="AH30" s="43" t="str">
        <f t="shared" si="4"/>
        <v/>
      </c>
      <c r="AJ30" t="str">
        <f t="shared" si="5"/>
        <v/>
      </c>
    </row>
    <row r="31" spans="1:36" ht="14.1" customHeight="1" x14ac:dyDescent="0.2">
      <c r="A31" s="17" t="str">
        <f t="shared" si="0"/>
        <v/>
      </c>
      <c r="B31" s="49"/>
      <c r="C31" s="49"/>
      <c r="D31" s="49"/>
      <c r="E31" s="28" t="s">
        <v>5</v>
      </c>
      <c r="F31" s="157" t="str">
        <f>IF(C37="","",C37)</f>
        <v/>
      </c>
      <c r="G31" s="158"/>
      <c r="H31" s="158"/>
      <c r="I31" s="158"/>
      <c r="J31" s="158"/>
      <c r="K31" s="158"/>
      <c r="L31" s="158"/>
      <c r="M31" s="158"/>
      <c r="N31" s="159"/>
      <c r="O31" s="85">
        <v>27</v>
      </c>
      <c r="P31" s="86"/>
      <c r="Q31" s="87"/>
      <c r="R31" s="96" t="str">
        <f>IF(C40="","",C40)</f>
        <v/>
      </c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8"/>
      <c r="AD31" s="28" t="s">
        <v>8</v>
      </c>
      <c r="AE31" s="25" t="str">
        <f t="shared" si="1"/>
        <v/>
      </c>
      <c r="AF31" s="25" t="str">
        <f t="shared" si="2"/>
        <v/>
      </c>
      <c r="AG31" s="39" t="str">
        <f t="shared" si="3"/>
        <v/>
      </c>
      <c r="AH31" s="27" t="str">
        <f t="shared" si="4"/>
        <v/>
      </c>
      <c r="AJ31" t="str">
        <f t="shared" si="5"/>
        <v/>
      </c>
    </row>
    <row r="32" spans="1:36" ht="14.1" customHeight="1" thickBot="1" x14ac:dyDescent="0.25">
      <c r="A32" s="47" t="str">
        <f>IF(B32="","",IF(C32="",B32,IF(B32+C32=2,3,IF(D32="",B32+C32,B32+C32+D32))))</f>
        <v/>
      </c>
      <c r="B32" s="51"/>
      <c r="C32" s="51"/>
      <c r="D32" s="51"/>
      <c r="E32" s="12" t="s">
        <v>6</v>
      </c>
      <c r="F32" s="160" t="str">
        <f>IF(C38="","",C38)</f>
        <v/>
      </c>
      <c r="G32" s="161"/>
      <c r="H32" s="161"/>
      <c r="I32" s="161"/>
      <c r="J32" s="161"/>
      <c r="K32" s="161"/>
      <c r="L32" s="161"/>
      <c r="M32" s="161"/>
      <c r="N32" s="162"/>
      <c r="O32" s="82">
        <v>28</v>
      </c>
      <c r="P32" s="83"/>
      <c r="Q32" s="84"/>
      <c r="R32" s="99" t="str">
        <f>IF(C39="","",C39)</f>
        <v/>
      </c>
      <c r="S32" s="100"/>
      <c r="T32" s="100"/>
      <c r="U32" s="100"/>
      <c r="V32" s="100"/>
      <c r="W32" s="100"/>
      <c r="X32" s="100"/>
      <c r="Y32" s="100"/>
      <c r="Z32" s="100"/>
      <c r="AA32" s="100"/>
      <c r="AB32" s="100"/>
      <c r="AC32" s="101"/>
      <c r="AD32" s="12" t="s">
        <v>7</v>
      </c>
      <c r="AE32" s="44" t="str">
        <f t="shared" si="1"/>
        <v/>
      </c>
      <c r="AF32" s="44" t="str">
        <f t="shared" si="2"/>
        <v/>
      </c>
      <c r="AG32" s="45" t="str">
        <f t="shared" si="3"/>
        <v/>
      </c>
      <c r="AH32" s="46" t="str">
        <f t="shared" si="4"/>
        <v/>
      </c>
      <c r="AJ32" t="str">
        <f t="shared" si="5"/>
        <v/>
      </c>
    </row>
    <row r="33" spans="1:41" ht="18.75" customHeight="1" thickBot="1" x14ac:dyDescent="0.25">
      <c r="A33" s="14"/>
      <c r="B33" s="16"/>
      <c r="C33" s="16"/>
      <c r="D33" s="16"/>
      <c r="E33" s="14"/>
      <c r="F33" s="15"/>
      <c r="G33" s="15"/>
      <c r="H33" s="15"/>
      <c r="I33" s="15"/>
      <c r="J33" s="15"/>
      <c r="K33" s="15"/>
      <c r="L33" s="15"/>
      <c r="M33" s="15"/>
      <c r="N33" s="15"/>
      <c r="O33" s="16"/>
      <c r="P33" s="16"/>
      <c r="Q33" s="16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4"/>
      <c r="AE33" s="16"/>
      <c r="AF33" s="16"/>
      <c r="AG33" s="16"/>
      <c r="AH33" s="14"/>
      <c r="AI33"/>
      <c r="AM33" s="3" t="s">
        <v>38</v>
      </c>
    </row>
    <row r="34" spans="1:41" ht="13.5" customHeight="1" thickBot="1" x14ac:dyDescent="0.25">
      <c r="A34" s="123"/>
      <c r="B34" s="89"/>
      <c r="C34" s="110" t="s">
        <v>1</v>
      </c>
      <c r="D34" s="113"/>
      <c r="E34" s="131"/>
      <c r="F34" s="131"/>
      <c r="G34" s="131"/>
      <c r="H34" s="131"/>
      <c r="I34" s="131"/>
      <c r="J34" s="131"/>
      <c r="K34" s="131"/>
      <c r="L34" s="131"/>
      <c r="M34" s="111"/>
      <c r="N34" s="89" t="s">
        <v>3</v>
      </c>
      <c r="O34" s="89"/>
      <c r="P34" s="89" t="s">
        <v>4</v>
      </c>
      <c r="Q34" s="89"/>
      <c r="R34" s="110" t="s">
        <v>5</v>
      </c>
      <c r="S34" s="112"/>
      <c r="T34" s="110" t="s">
        <v>6</v>
      </c>
      <c r="U34" s="111"/>
      <c r="V34" s="110" t="s">
        <v>7</v>
      </c>
      <c r="W34" s="112"/>
      <c r="X34" s="110" t="s">
        <v>8</v>
      </c>
      <c r="Y34" s="111"/>
      <c r="Z34" s="110" t="s">
        <v>9</v>
      </c>
      <c r="AA34" s="112"/>
      <c r="AB34" s="110" t="s">
        <v>10</v>
      </c>
      <c r="AC34" s="111"/>
      <c r="AD34" s="89" t="s">
        <v>12</v>
      </c>
      <c r="AE34" s="89"/>
      <c r="AF34" s="89" t="s">
        <v>11</v>
      </c>
      <c r="AG34" s="110"/>
      <c r="AH34" s="122"/>
    </row>
    <row r="35" spans="1:41" ht="13.5" customHeight="1" x14ac:dyDescent="0.2">
      <c r="A35" s="124" t="s">
        <v>3</v>
      </c>
      <c r="B35" s="125"/>
      <c r="C35" s="129"/>
      <c r="D35" s="130"/>
      <c r="E35" s="130"/>
      <c r="F35" s="130"/>
      <c r="G35" s="130"/>
      <c r="H35" s="130"/>
      <c r="I35" s="130"/>
      <c r="J35" s="130"/>
      <c r="K35" s="130"/>
      <c r="L35" s="130"/>
      <c r="M35" s="130"/>
      <c r="N35" s="90"/>
      <c r="O35" s="90"/>
      <c r="P35" s="106" t="str">
        <f>A5</f>
        <v/>
      </c>
      <c r="Q35" s="106"/>
      <c r="R35" s="104" t="str">
        <f>A9</f>
        <v/>
      </c>
      <c r="S35" s="105"/>
      <c r="T35" s="104" t="str">
        <f>A13</f>
        <v/>
      </c>
      <c r="U35" s="105"/>
      <c r="V35" s="104" t="str">
        <f>A17</f>
        <v/>
      </c>
      <c r="W35" s="105"/>
      <c r="X35" s="104" t="str">
        <f>A21</f>
        <v/>
      </c>
      <c r="Y35" s="105"/>
      <c r="Z35" s="104" t="str">
        <f>A29</f>
        <v/>
      </c>
      <c r="AA35" s="105"/>
      <c r="AB35" s="104" t="str">
        <f>A25</f>
        <v/>
      </c>
      <c r="AC35" s="105"/>
      <c r="AD35" s="125" t="str">
        <f>IF(A5="","",(IF(N35&lt;&gt;"",N35,0))+(IF(P35&lt;&gt;"",P35,0))+(IF(R35&lt;&gt;"",R35,0))+(IF(T35&lt;&gt;"",T35,0))+(IF(V35&lt;&gt;"",V35,0))+(IF(X35&lt;&gt;"",X35,0))+(IF(Z35&lt;&gt;"",Z35,0))+(IF(AB35&lt;&gt;"",AB35,0)))</f>
        <v/>
      </c>
      <c r="AE35" s="125"/>
      <c r="AF35" s="126"/>
      <c r="AG35" s="127"/>
      <c r="AH35" s="128"/>
      <c r="AM35">
        <v>1</v>
      </c>
      <c r="AO35" t="str">
        <f>IF(AF35="","",IF(AF35=1,C35,IF(AF36=1,C36,IF(AF37=1,C37,IF(AF38=1,C38,IF(AF39=1,C39,IF(AF40=1,C40,IF(AF41=1,C41,C42))))))))</f>
        <v/>
      </c>
    </row>
    <row r="36" spans="1:41" ht="13.5" customHeight="1" x14ac:dyDescent="0.2">
      <c r="A36" s="116" t="s">
        <v>4</v>
      </c>
      <c r="B36" s="117"/>
      <c r="C36" s="76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9" t="str">
        <f>AH5</f>
        <v/>
      </c>
      <c r="O36" s="79"/>
      <c r="P36" s="107"/>
      <c r="Q36" s="107"/>
      <c r="R36" s="91" t="str">
        <f>A14</f>
        <v/>
      </c>
      <c r="S36" s="92"/>
      <c r="T36" s="91" t="str">
        <f>A10</f>
        <v/>
      </c>
      <c r="U36" s="92"/>
      <c r="V36" s="91" t="str">
        <f>A22</f>
        <v/>
      </c>
      <c r="W36" s="92"/>
      <c r="X36" s="91" t="str">
        <f>A18</f>
        <v/>
      </c>
      <c r="Y36" s="92"/>
      <c r="Z36" s="91" t="str">
        <f>A26</f>
        <v/>
      </c>
      <c r="AA36" s="92"/>
      <c r="AB36" s="91" t="str">
        <f>A30</f>
        <v/>
      </c>
      <c r="AC36" s="92"/>
      <c r="AD36" s="118" t="str">
        <f>IF(A5="","",(IF(N36&lt;&gt;"",N36,0))+(IF(P36&lt;&gt;"",P36,0))+(IF(R36&lt;&gt;"",R36,0))+(IF(T36&lt;&gt;"",T36,0))+(IF(V36&lt;&gt;"",V36,0))+(IF(X36&lt;&gt;"",X36,0))+(IF(Z36&lt;&gt;"",Z36,0))+(IF(AB36&lt;&gt;"",AB36,0)))</f>
        <v/>
      </c>
      <c r="AE36" s="118"/>
      <c r="AF36" s="119"/>
      <c r="AG36" s="120"/>
      <c r="AH36" s="121"/>
      <c r="AM36">
        <v>2</v>
      </c>
      <c r="AO36" t="str">
        <f>IF(AF35="","",IF(AF35=2,C35,IF(AF36=2,C36,IF(AF37=2,C37,IF(AF38=2,C38,IF(AF39=2,C39,IF(AF40=2,C40,IF(AF41=2,C41,C42))))))))</f>
        <v/>
      </c>
    </row>
    <row r="37" spans="1:41" ht="13.5" customHeight="1" x14ac:dyDescent="0.2">
      <c r="A37" s="132" t="s">
        <v>5</v>
      </c>
      <c r="B37" s="133"/>
      <c r="C37" s="74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8" t="str">
        <f>AH9</f>
        <v/>
      </c>
      <c r="O37" s="78"/>
      <c r="P37" s="78" t="str">
        <f>AH14</f>
        <v/>
      </c>
      <c r="Q37" s="78"/>
      <c r="R37" s="102"/>
      <c r="S37" s="103"/>
      <c r="T37" s="85" t="str">
        <f>A6</f>
        <v/>
      </c>
      <c r="U37" s="87"/>
      <c r="V37" s="85" t="str">
        <f>A27</f>
        <v/>
      </c>
      <c r="W37" s="87"/>
      <c r="X37" s="85" t="str">
        <f>A31</f>
        <v/>
      </c>
      <c r="Y37" s="87"/>
      <c r="Z37" s="85" t="str">
        <f>A19</f>
        <v/>
      </c>
      <c r="AA37" s="87"/>
      <c r="AB37" s="85" t="str">
        <f>AH23</f>
        <v/>
      </c>
      <c r="AC37" s="87"/>
      <c r="AD37" s="125" t="str">
        <f>IF(A6="","",(IF(N37&lt;&gt;"",N37,0))+(IF(P37&lt;&gt;"",P37,0))+(IF(R37&lt;&gt;"",R37,0))+(IF(T37&lt;&gt;"",T37,0))+(IF(V37&lt;&gt;"",V37,0))+(IF(X37&lt;&gt;"",X37,0))+(IF(Z37&lt;&gt;"",Z37,0))+(IF(AB37&lt;&gt;"",AB37,0)))</f>
        <v/>
      </c>
      <c r="AE37" s="125"/>
      <c r="AF37" s="134"/>
      <c r="AG37" s="135"/>
      <c r="AH37" s="136"/>
      <c r="AM37">
        <v>3</v>
      </c>
      <c r="AO37" t="str">
        <f>IF(AF35="","",IF(AF35=3,C35,IF(AF36=3,C36,IF(AF37=3,C37,IF(AF38=3,C38,IF(AF39=3,C39,IF(AF40=3,C40,IF(AF41=3,C41,C42))))))))</f>
        <v/>
      </c>
    </row>
    <row r="38" spans="1:41" ht="13.5" customHeight="1" x14ac:dyDescent="0.2">
      <c r="A38" s="116" t="s">
        <v>6</v>
      </c>
      <c r="B38" s="117"/>
      <c r="C38" s="76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9" t="str">
        <f>AH13</f>
        <v/>
      </c>
      <c r="O38" s="79"/>
      <c r="P38" s="79" t="str">
        <f>AH10</f>
        <v/>
      </c>
      <c r="Q38" s="79"/>
      <c r="R38" s="91" t="str">
        <f>AH6</f>
        <v/>
      </c>
      <c r="S38" s="92"/>
      <c r="T38" s="102"/>
      <c r="U38" s="103"/>
      <c r="V38" s="91" t="str">
        <f>A32</f>
        <v/>
      </c>
      <c r="W38" s="92"/>
      <c r="X38" s="91" t="str">
        <f>A28</f>
        <v/>
      </c>
      <c r="Y38" s="92"/>
      <c r="Z38" s="91" t="str">
        <f>A24</f>
        <v/>
      </c>
      <c r="AA38" s="92"/>
      <c r="AB38" s="91" t="str">
        <f>AH20</f>
        <v/>
      </c>
      <c r="AC38" s="92"/>
      <c r="AD38" s="118" t="str">
        <f>IF(A6="","",(IF(N38&lt;&gt;"",N38,0))+(IF(P38&lt;&gt;"",P38,0))+(IF(R38&lt;&gt;"",R38,0))+(IF(T38&lt;&gt;"",T38,0))+(IF(V38&lt;&gt;"",V38,0))+(IF(X38&lt;&gt;"",X38,0))+(IF(Z38&lt;&gt;"",Z38,0))+(IF(AB38&lt;&gt;"",AB38,0)))</f>
        <v/>
      </c>
      <c r="AE38" s="118"/>
      <c r="AF38" s="119"/>
      <c r="AG38" s="120"/>
      <c r="AH38" s="121"/>
      <c r="AM38">
        <v>4</v>
      </c>
      <c r="AO38" t="str">
        <f>IF(AF35="","",IF(AF35=4,C35,IF(AF36=4,C36,IF(AF37=4,C37,IF(AF38=4,C38,IF(AF39=4,C39,IF(AF40=4,C40,IF(AF41=4,C41,C42))))))))</f>
        <v/>
      </c>
    </row>
    <row r="39" spans="1:41" ht="13.5" customHeight="1" x14ac:dyDescent="0.2">
      <c r="A39" s="132" t="s">
        <v>7</v>
      </c>
      <c r="B39" s="133"/>
      <c r="C39" s="74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8" t="str">
        <f>AH17</f>
        <v/>
      </c>
      <c r="O39" s="78"/>
      <c r="P39" s="78" t="str">
        <f>AH22</f>
        <v/>
      </c>
      <c r="Q39" s="78"/>
      <c r="R39" s="85" t="str">
        <f>AH27</f>
        <v/>
      </c>
      <c r="S39" s="87"/>
      <c r="T39" s="85" t="str">
        <f>AH32</f>
        <v/>
      </c>
      <c r="U39" s="87"/>
      <c r="V39" s="102"/>
      <c r="W39" s="103"/>
      <c r="X39" s="85" t="str">
        <f>A7</f>
        <v/>
      </c>
      <c r="Y39" s="87"/>
      <c r="Z39" s="85" t="str">
        <f>A11</f>
        <v/>
      </c>
      <c r="AA39" s="87"/>
      <c r="AB39" s="85" t="str">
        <f>AH15</f>
        <v/>
      </c>
      <c r="AC39" s="87"/>
      <c r="AD39" s="125" t="str">
        <f>IF(A7="","",(IF(N39&lt;&gt;"",N39,0))+(IF(P39&lt;&gt;"",P39,0))+(IF(R39&lt;&gt;"",R39,0))+(IF(T39&lt;&gt;"",T39,0))+(IF(V39&lt;&gt;"",V39,0))+(IF(X39&lt;&gt;"",X39,0))+(IF(Z39&lt;&gt;"",Z39,0))+(IF(AB39&lt;&gt;"",AB39,0)))</f>
        <v/>
      </c>
      <c r="AE39" s="125"/>
      <c r="AF39" s="134"/>
      <c r="AG39" s="135"/>
      <c r="AH39" s="136"/>
      <c r="AM39">
        <v>5</v>
      </c>
      <c r="AO39" t="str">
        <f>IF(AF35="","",IF(AF35=5,C35,IF(AF36=5,C36,IF(AF37=5,C37,IF(AF38=5,C38,IF(AF39=5,C39,IF(AF40=5,C40,IF(AF41=5,C41,C42))))))))</f>
        <v/>
      </c>
    </row>
    <row r="40" spans="1:41" ht="13.5" customHeight="1" x14ac:dyDescent="0.2">
      <c r="A40" s="116" t="s">
        <v>8</v>
      </c>
      <c r="B40" s="117"/>
      <c r="C40" s="76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9" t="str">
        <f>AH21</f>
        <v/>
      </c>
      <c r="O40" s="79"/>
      <c r="P40" s="79" t="str">
        <f>AH18</f>
        <v/>
      </c>
      <c r="Q40" s="79"/>
      <c r="R40" s="91" t="str">
        <f>AH31</f>
        <v/>
      </c>
      <c r="S40" s="92"/>
      <c r="T40" s="91" t="str">
        <f>AH28</f>
        <v/>
      </c>
      <c r="U40" s="92"/>
      <c r="V40" s="91" t="str">
        <f>AH7</f>
        <v/>
      </c>
      <c r="W40" s="92"/>
      <c r="X40" s="102"/>
      <c r="Y40" s="103"/>
      <c r="Z40" s="91" t="str">
        <f>A16</f>
        <v/>
      </c>
      <c r="AA40" s="92"/>
      <c r="AB40" s="91" t="str">
        <f>AH12</f>
        <v/>
      </c>
      <c r="AC40" s="92"/>
      <c r="AD40" s="118" t="str">
        <f>IF(A7="","",(IF(N40&lt;&gt;"",N40,0))+(IF(P40&lt;&gt;"",P40,0))+(IF(R40&lt;&gt;"",R40,0))+(IF(T40&lt;&gt;"",T40,0))+(IF(V40&lt;&gt;"",V40,0))+(IF(X40&lt;&gt;"",X40,0))+(IF(Z40&lt;&gt;"",Z40,0))+(IF(AB40&lt;&gt;"",AB40,0)))</f>
        <v/>
      </c>
      <c r="AE40" s="118"/>
      <c r="AF40" s="119"/>
      <c r="AG40" s="120"/>
      <c r="AH40" s="121"/>
      <c r="AM40">
        <v>6</v>
      </c>
      <c r="AO40" t="str">
        <f>IF(AF35="","",IF(AF35=6,C35,IF(AF36=6,C36,IF(AF37=6,C37,IF(AF38=6,C38,IF(AF39=6,C39,IF(AF40=6,C40,IF(AF41=6,C41,C42))))))))</f>
        <v/>
      </c>
    </row>
    <row r="41" spans="1:41" ht="13.5" customHeight="1" x14ac:dyDescent="0.2">
      <c r="A41" s="132" t="s">
        <v>9</v>
      </c>
      <c r="B41" s="133"/>
      <c r="C41" s="74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8" t="str">
        <f>AH29</f>
        <v/>
      </c>
      <c r="O41" s="78"/>
      <c r="P41" s="78" t="str">
        <f>AH26</f>
        <v/>
      </c>
      <c r="Q41" s="78"/>
      <c r="R41" s="85" t="str">
        <f>AH19</f>
        <v/>
      </c>
      <c r="S41" s="87"/>
      <c r="T41" s="85" t="str">
        <f>AH24</f>
        <v/>
      </c>
      <c r="U41" s="87"/>
      <c r="V41" s="85" t="str">
        <f>AH11</f>
        <v/>
      </c>
      <c r="W41" s="87"/>
      <c r="X41" s="85" t="str">
        <f>AH16</f>
        <v/>
      </c>
      <c r="Y41" s="87"/>
      <c r="Z41" s="102"/>
      <c r="AA41" s="103"/>
      <c r="AB41" s="85" t="str">
        <f>A8</f>
        <v/>
      </c>
      <c r="AC41" s="87"/>
      <c r="AD41" s="125" t="str">
        <f>IF(A8="","",(IF(N41&lt;&gt;"",N41,0))+(IF(P41&lt;&gt;"",P41,0))+(IF(R41&lt;&gt;"",R41,0))+(IF(T41&lt;&gt;"",T41,0))+(IF(V41&lt;&gt;"",V41,0))+(IF(X41&lt;&gt;"",X41,0))+(IF(Z41&lt;&gt;"",Z41,0))+(IF(AB41&lt;&gt;"",AB41,0)))</f>
        <v/>
      </c>
      <c r="AE41" s="125"/>
      <c r="AF41" s="134"/>
      <c r="AG41" s="135"/>
      <c r="AH41" s="136"/>
      <c r="AM41">
        <v>7</v>
      </c>
      <c r="AO41" t="str">
        <f>IF(AF35="","",IF(AF35=7,C35,IF(AF36=7,C36,IF(AF37=7,C37,IF(AF38=7,C38,IF(AF39=7,C39,IF(AF40=7,C40,IF(AF41=7,C41,C42))))))))</f>
        <v/>
      </c>
    </row>
    <row r="42" spans="1:41" ht="13.5" customHeight="1" thickBot="1" x14ac:dyDescent="0.25">
      <c r="A42" s="150" t="s">
        <v>10</v>
      </c>
      <c r="B42" s="151"/>
      <c r="C42" s="152"/>
      <c r="D42" s="153"/>
      <c r="E42" s="153"/>
      <c r="F42" s="153"/>
      <c r="G42" s="153"/>
      <c r="H42" s="153"/>
      <c r="I42" s="153"/>
      <c r="J42" s="153"/>
      <c r="K42" s="153"/>
      <c r="L42" s="153"/>
      <c r="M42" s="153"/>
      <c r="N42" s="88" t="str">
        <f>AH25</f>
        <v/>
      </c>
      <c r="O42" s="88"/>
      <c r="P42" s="88" t="str">
        <f>AH30</f>
        <v/>
      </c>
      <c r="Q42" s="88"/>
      <c r="R42" s="82" t="str">
        <f>A23</f>
        <v/>
      </c>
      <c r="S42" s="84"/>
      <c r="T42" s="82" t="str">
        <f>A20</f>
        <v/>
      </c>
      <c r="U42" s="84"/>
      <c r="V42" s="82" t="str">
        <f>A15</f>
        <v/>
      </c>
      <c r="W42" s="84"/>
      <c r="X42" s="82" t="str">
        <f>A12</f>
        <v/>
      </c>
      <c r="Y42" s="84"/>
      <c r="Z42" s="82" t="str">
        <f>AH8</f>
        <v/>
      </c>
      <c r="AA42" s="84"/>
      <c r="AB42" s="141"/>
      <c r="AC42" s="142"/>
      <c r="AD42" s="137" t="str">
        <f>IF(A8="","",(IF(N42&lt;&gt;"",N42,0))+(IF(P42&lt;&gt;"",P42,0))+(IF(R42&lt;&gt;"",R42,0))+(IF(T42&lt;&gt;"",T42,0))+(IF(V42&lt;&gt;"",V42,0))+(IF(X42&lt;&gt;"",X42,0))+(IF(Z42&lt;&gt;"",Z42,0))+(IF(AB42&lt;&gt;"",AB42,0)))</f>
        <v/>
      </c>
      <c r="AE42" s="137"/>
      <c r="AF42" s="138"/>
      <c r="AG42" s="139"/>
      <c r="AH42" s="140"/>
      <c r="AM42">
        <v>8</v>
      </c>
      <c r="AO42" t="str">
        <f>IF(AF35="","",IF(AF35=8,C35,IF(AF36=8,C36,IF(AF37=8,C37,IF(AF38=8,C38,IF(AF39=8,C39,IF(AF40=8,C40,IF(AF41=8,C41,C42))))))))</f>
        <v/>
      </c>
    </row>
    <row r="43" spans="1:41" ht="13.5" customHeight="1" x14ac:dyDescent="0.2">
      <c r="A43" s="14"/>
      <c r="B43" s="14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4"/>
      <c r="AE43" s="14"/>
      <c r="AF43" s="14"/>
      <c r="AG43" s="14"/>
      <c r="AH43" s="14"/>
    </row>
    <row r="44" spans="1:41" ht="13.5" customHeight="1" x14ac:dyDescent="0.2">
      <c r="A44" s="14"/>
      <c r="B44" s="14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80">
        <f>SUM(AD35:AE42)</f>
        <v>0</v>
      </c>
      <c r="AE44" s="80"/>
      <c r="AF44" s="14"/>
      <c r="AG44" s="14"/>
      <c r="AH44" s="14"/>
    </row>
    <row r="45" spans="1:41" ht="13.5" customHeight="1" x14ac:dyDescent="0.2">
      <c r="A45" s="52"/>
      <c r="B45" s="14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AA45" s="16"/>
      <c r="AB45" s="16"/>
      <c r="AC45" s="16" t="s">
        <v>24</v>
      </c>
      <c r="AD45" s="14"/>
      <c r="AE45" s="14"/>
      <c r="AF45" s="14"/>
      <c r="AG45" s="14"/>
      <c r="AH45" s="14"/>
    </row>
    <row r="46" spans="1:41" ht="11.1" customHeight="1" x14ac:dyDescent="0.2">
      <c r="AI46" s="69"/>
    </row>
    <row r="47" spans="1:41" ht="13.5" customHeight="1" thickBot="1" x14ac:dyDescent="0.25">
      <c r="A47" s="5" t="s">
        <v>13</v>
      </c>
      <c r="E47" s="3"/>
      <c r="AG47" s="21"/>
      <c r="AI47" s="69"/>
    </row>
    <row r="48" spans="1:41" ht="14.45" customHeight="1" thickBot="1" x14ac:dyDescent="0.25">
      <c r="A48" s="54" t="s">
        <v>0</v>
      </c>
      <c r="B48" s="9">
        <v>1</v>
      </c>
      <c r="C48" s="9">
        <v>2</v>
      </c>
      <c r="D48" s="38">
        <v>3</v>
      </c>
      <c r="E48" s="53"/>
      <c r="F48" s="163" t="s">
        <v>1</v>
      </c>
      <c r="G48" s="164"/>
      <c r="H48" s="164"/>
      <c r="I48" s="164"/>
      <c r="J48" s="164"/>
      <c r="K48" s="164"/>
      <c r="L48" s="164"/>
      <c r="M48" s="165"/>
      <c r="N48" s="163" t="s">
        <v>2</v>
      </c>
      <c r="O48" s="164"/>
      <c r="P48" s="165"/>
      <c r="Q48" s="163" t="s">
        <v>1</v>
      </c>
      <c r="R48" s="164"/>
      <c r="S48" s="164"/>
      <c r="T48" s="164"/>
      <c r="U48" s="164"/>
      <c r="V48" s="164"/>
      <c r="W48" s="164"/>
      <c r="X48" s="164"/>
      <c r="Y48" s="164"/>
      <c r="Z48" s="164"/>
      <c r="AA48" s="164"/>
      <c r="AB48" s="164"/>
      <c r="AC48" s="165"/>
      <c r="AD48" s="55"/>
      <c r="AE48" s="56">
        <v>1</v>
      </c>
      <c r="AF48" s="56">
        <v>2</v>
      </c>
      <c r="AG48" s="57">
        <v>3</v>
      </c>
      <c r="AH48" s="58" t="s">
        <v>0</v>
      </c>
      <c r="AI48" s="69"/>
      <c r="AM48" s="3" t="s">
        <v>37</v>
      </c>
    </row>
    <row r="49" spans="1:41" ht="13.5" customHeight="1" x14ac:dyDescent="0.2">
      <c r="A49" s="29" t="str">
        <f>IF(B49="","",IF(C49="",B49,IF(B49+C49=2,3,IF(D49="",B49+C49,B49+C49+D49))))</f>
        <v/>
      </c>
      <c r="B49" s="70"/>
      <c r="C49" s="70"/>
      <c r="D49" s="70"/>
      <c r="E49" s="30" t="str">
        <f>IF(AF35="","",IF(AF35=1,A35,IF(AF36=1,A36,IF(AF37=1,A37,IF(AF38=1,A38,IF(AF39=1,A39,IF(AF40=1,A40,IF(AF41=1,A41,A42))))))))</f>
        <v/>
      </c>
      <c r="F49" s="143" t="str">
        <f>IF(AF35="","",IF(AF35=1,C35,IF(AF36=1,C36,IF(AF37=1,C37,IF(AF38=1,C38,IF(AF39=1,C39,IF(AF40=1,C40,IF(AF41=1,C41,C42))))))))</f>
        <v/>
      </c>
      <c r="G49" s="144"/>
      <c r="H49" s="144"/>
      <c r="I49" s="144"/>
      <c r="J49" s="144"/>
      <c r="K49" s="144"/>
      <c r="L49" s="144"/>
      <c r="M49" s="145"/>
      <c r="N49" s="104">
        <v>29</v>
      </c>
      <c r="O49" s="146"/>
      <c r="P49" s="105"/>
      <c r="Q49" s="166" t="str">
        <f>IF(AF35="","",IF(AF35=4,C35,IF(AF36=4,C36,IF(AF37=4,C37,IF(AF38=4,C38,IF(AF39=4,C39,IF(AF40=4,C40,IF(AF41=4,C41,C42))))))))</f>
        <v/>
      </c>
      <c r="R49" s="167"/>
      <c r="S49" s="167"/>
      <c r="T49" s="167"/>
      <c r="U49" s="167"/>
      <c r="V49" s="167"/>
      <c r="W49" s="167"/>
      <c r="X49" s="167"/>
      <c r="Y49" s="167"/>
      <c r="Z49" s="167"/>
      <c r="AA49" s="167"/>
      <c r="AB49" s="167"/>
      <c r="AC49" s="168"/>
      <c r="AD49" s="30" t="str">
        <f>IF(AF35="","",IF(AF35=4,A35,IF(AF36=4,A36,IF(AF37=4,A37,IF(AF38=4,A38,IF(AF39=4,A39,IF(AF40=4,A40,IF(AF41=4,A41,A42))))))))</f>
        <v/>
      </c>
      <c r="AE49" s="31" t="str">
        <f t="shared" ref="AE49:AG50" si="6">IF(B49=1,"0",IF(B49="","","1"))</f>
        <v/>
      </c>
      <c r="AF49" s="31" t="str">
        <f t="shared" si="6"/>
        <v/>
      </c>
      <c r="AG49" s="31" t="str">
        <f t="shared" si="6"/>
        <v/>
      </c>
      <c r="AH49" s="32" t="str">
        <f>IF(AE49="","",IF(AF49="",AE49,IF(AE49+AF49=2,3,IF(AG49="",AE49+AF49,AE49+AF49+AG49))))</f>
        <v/>
      </c>
      <c r="AI49" s="69"/>
      <c r="AJ49" t="str">
        <f>IF(A49="","",IF(AND(A49=1,AH49=1)+OR(C49="")+AND(A49+AH49&gt;3)+OR(A49+AH49=2),"nicht i.o.","i.o."))</f>
        <v/>
      </c>
    </row>
    <row r="50" spans="1:41" ht="13.5" customHeight="1" thickBot="1" x14ac:dyDescent="0.25">
      <c r="A50" s="18" t="str">
        <f>IF(B50="","",IF(C50="",B50,IF(B50+C50=2,3,IF(D50="",B50+C50,B50+C50+D50))))</f>
        <v/>
      </c>
      <c r="B50" s="71"/>
      <c r="C50" s="71"/>
      <c r="D50" s="71"/>
      <c r="E50" s="10" t="str">
        <f>IF(AF35="","",IF(AF35=2,A35,IF(AF36=2,A36,IF(AF37=2,A37,IF(AF38=2,A38,IF(AF39=2,A39,IF(AF40=2,A40,IF(AF41=2,A41,A42))))))))</f>
        <v/>
      </c>
      <c r="F50" s="160" t="str">
        <f>IF(AF35="","",IF(AF35=2,C35,IF(AF36=2,C36,IF(AF37=2,C37,IF(AF38=2,C38,IF(AF39=2,C39,IF(AF40=2,C40,IF(AF41=2,C41,C42))))))))</f>
        <v/>
      </c>
      <c r="G50" s="161"/>
      <c r="H50" s="161"/>
      <c r="I50" s="161"/>
      <c r="J50" s="161"/>
      <c r="K50" s="161"/>
      <c r="L50" s="161"/>
      <c r="M50" s="162"/>
      <c r="N50" s="82">
        <v>30</v>
      </c>
      <c r="O50" s="83"/>
      <c r="P50" s="84"/>
      <c r="Q50" s="169" t="str">
        <f>IF(AF35="","",IF(AF35=3,C35,IF(AF36=3,C36,IF(AF37=3,C37,IF(AF38=3,C38,IF(AF39=3,C39,IF(AF40=3,C40,IF(AF41=3,C41,C42))))))))</f>
        <v/>
      </c>
      <c r="R50" s="170"/>
      <c r="S50" s="170"/>
      <c r="T50" s="170"/>
      <c r="U50" s="170"/>
      <c r="V50" s="170"/>
      <c r="W50" s="170"/>
      <c r="X50" s="170"/>
      <c r="Y50" s="170"/>
      <c r="Z50" s="170"/>
      <c r="AA50" s="170"/>
      <c r="AB50" s="170"/>
      <c r="AC50" s="171"/>
      <c r="AD50" s="10" t="str">
        <f>IF(AF35="","",IF(AF35=3,A35,IF(AF36=3,A36,IF(AF37=3,A37,IF(AF38=3,A38,IF(AF39=3,A39,IF(AF40=3,A40,IF(AF41=3,A41,A42))))))))</f>
        <v/>
      </c>
      <c r="AE50" s="19" t="str">
        <f t="shared" si="6"/>
        <v/>
      </c>
      <c r="AF50" s="19" t="str">
        <f t="shared" si="6"/>
        <v/>
      </c>
      <c r="AG50" s="19" t="str">
        <f t="shared" si="6"/>
        <v/>
      </c>
      <c r="AH50" s="20" t="str">
        <f>IF(AE50="","",IF(AF50="",AE50,IF(AE50+AF50=2,3,IF(AG50="",AE50+AF50,AE50+AF50+AG50))))</f>
        <v/>
      </c>
      <c r="AI50" s="69"/>
      <c r="AJ50" t="str">
        <f t="shared" ref="AJ50:AJ58" si="7">IF(A50="","",IF(AND(A50=1,AH50=1)+OR(C50="")+AND(A50+AH50&gt;3)+OR(A50+AH50=2),"nicht i.o.","i.o."))</f>
        <v/>
      </c>
    </row>
    <row r="51" spans="1:41" ht="13.5" customHeight="1" thickBot="1" x14ac:dyDescent="0.25">
      <c r="A51" s="4" t="s">
        <v>16</v>
      </c>
      <c r="AI51" s="69"/>
      <c r="AM51">
        <v>8</v>
      </c>
      <c r="AO51" t="str">
        <f>IF(AF35="","",IF(OR(A52="",A52+AH52&gt;3,A52+AH52&lt;=2),"",IF(A52&lt;=1,F52,Q52)))</f>
        <v/>
      </c>
    </row>
    <row r="52" spans="1:41" ht="13.5" customHeight="1" thickBot="1" x14ac:dyDescent="0.25">
      <c r="A52" s="33" t="str">
        <f>IF(B52="","",IF(C52="",B52,IF(B52+C52=2,3,IF(D52="",B52+C52,B52+C52+D52))))</f>
        <v/>
      </c>
      <c r="B52" s="72"/>
      <c r="C52" s="72"/>
      <c r="D52" s="72"/>
      <c r="E52" s="35" t="str">
        <f>IF(AF35="","",IF(AF35=7,A35,IF(AF36=7,A36,IF(AF37=7,A37,IF(AF38=7,A38,IF(AF39=7,A39,IF(AF40=7,A40,IF(AF41=7,A41,A42))))))))</f>
        <v/>
      </c>
      <c r="F52" s="182" t="str">
        <f>IF(AF35="","",IF(AF35=7,C35,IF(AF36=7,C36,IF(AF37=7,C37,IF(AF38=7,C38,IF(AF39=7,C39,IF(AF40=7,C40,IF(AF41=7,C41,C42))))))))</f>
        <v/>
      </c>
      <c r="G52" s="183"/>
      <c r="H52" s="183"/>
      <c r="I52" s="183"/>
      <c r="J52" s="183"/>
      <c r="K52" s="183"/>
      <c r="L52" s="183"/>
      <c r="M52" s="184"/>
      <c r="N52" s="185">
        <v>31</v>
      </c>
      <c r="O52" s="186"/>
      <c r="P52" s="187"/>
      <c r="Q52" s="172" t="str">
        <f>IF(AF35="","",IF(AF35=8,C35,IF(AF36=8,C36,IF(AF37=8,C37,IF(AF38=8,C38,IF(AF39=8,C39,IF(AF40=8,C40,IF(AF41=8,C41,C42))))))))</f>
        <v/>
      </c>
      <c r="R52" s="173"/>
      <c r="S52" s="173"/>
      <c r="T52" s="173"/>
      <c r="U52" s="173"/>
      <c r="V52" s="173"/>
      <c r="W52" s="173"/>
      <c r="X52" s="173"/>
      <c r="Y52" s="173"/>
      <c r="Z52" s="173"/>
      <c r="AA52" s="173"/>
      <c r="AB52" s="173"/>
      <c r="AC52" s="174"/>
      <c r="AD52" s="35" t="str">
        <f>IF(AF35="","",IF(AF35=8,A35,IF(AF36=8,A36,IF(AF37=8,A37,IF(AF38=8,A38,IF(AF39=8,A39,IF(AF40=8,A40,IF(AF41=8,A41,A42))))))))</f>
        <v/>
      </c>
      <c r="AE52" s="34" t="str">
        <f>IF(B52=1,"0",IF(B52="","","1"))</f>
        <v/>
      </c>
      <c r="AF52" s="34" t="str">
        <f>IF(C52=1,"0",IF(C52="","","1"))</f>
        <v/>
      </c>
      <c r="AG52" s="34" t="str">
        <f>IF(D52=1,"0",IF(D52="","","1"))</f>
        <v/>
      </c>
      <c r="AH52" s="36" t="str">
        <f>IF(AE52="","",IF(AF52="",AE52,IF(AE52+AF52=2,3,IF(AG52="",AE52+AF52,AE52+AF52+AG52))))</f>
        <v/>
      </c>
      <c r="AI52" s="69"/>
      <c r="AJ52" t="str">
        <f t="shared" si="7"/>
        <v/>
      </c>
      <c r="AM52">
        <v>7</v>
      </c>
      <c r="AO52" t="str">
        <f>IF(AF35="","",IF(OR(A52="",A52+AH52&gt;3,A52+AH52&lt;=2),"",IF(A52&gt;=2,F52,Q52)))</f>
        <v/>
      </c>
    </row>
    <row r="53" spans="1:41" ht="13.5" customHeight="1" thickBot="1" x14ac:dyDescent="0.25">
      <c r="A53" s="5" t="s">
        <v>17</v>
      </c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I53" s="69"/>
      <c r="AM53">
        <v>6</v>
      </c>
      <c r="AO53" t="str">
        <f>IF(AF35="","",IF(OR(A54="",A54+AH54&gt;3,A54+AH54&lt;=2),"",IF(A54&lt;=1,F54,Q54)))</f>
        <v/>
      </c>
    </row>
    <row r="54" spans="1:41" ht="13.5" customHeight="1" thickBot="1" x14ac:dyDescent="0.25">
      <c r="A54" s="22" t="str">
        <f>IF(B54="","",IF(C54="",B54,IF(B54+C54=2,3,IF(D54="",B54+C54,B54+C54+D54))))</f>
        <v/>
      </c>
      <c r="B54" s="73"/>
      <c r="C54" s="73"/>
      <c r="D54" s="73"/>
      <c r="E54" s="11" t="str">
        <f>IF(AF35="","",IF(AF35=5,A35,IF(AF36=5,A36,IF(AF37=5,A37,IF(AF38=5,A38,IF(AF39=5,A39,IF(AF40=5,A40,IF(AF41=5,A41,A42))))))))</f>
        <v/>
      </c>
      <c r="F54" s="178" t="str">
        <f>IF(AF35="","",IF(AF35=5,C35,IF(AF36=5,C36,IF(AF37=5,C37,IF(AF38=5,C38,IF(AF39=5,C39,IF(AF40=5,C40,IF(AF41=5,C41,C42))))))))</f>
        <v/>
      </c>
      <c r="G54" s="179"/>
      <c r="H54" s="179"/>
      <c r="I54" s="179"/>
      <c r="J54" s="179"/>
      <c r="K54" s="179"/>
      <c r="L54" s="179"/>
      <c r="M54" s="180"/>
      <c r="N54" s="181">
        <v>32</v>
      </c>
      <c r="O54" s="131"/>
      <c r="P54" s="111"/>
      <c r="Q54" s="175" t="str">
        <f>IF(AF35="","",IF(AF35=6,C35,IF(AF36=6,C36,IF(AF37=6,C37,IF(AF38=6,C38,IF(AF39=6,C39,IF(AF40=6,C40,IF(AF41=6,C41,C42))))))))</f>
        <v/>
      </c>
      <c r="R54" s="176"/>
      <c r="S54" s="176"/>
      <c r="T54" s="176"/>
      <c r="U54" s="176"/>
      <c r="V54" s="176"/>
      <c r="W54" s="176"/>
      <c r="X54" s="176"/>
      <c r="Y54" s="176"/>
      <c r="Z54" s="176"/>
      <c r="AA54" s="176"/>
      <c r="AB54" s="176"/>
      <c r="AC54" s="177"/>
      <c r="AD54" s="11" t="str">
        <f>IF(AF35="","",IF(AF35=6,A35,IF(AF36=6,A36,IF(AF37=6,A37,IF(AF38=6,A38,IF(AF39=6,A39,IF(AF40=6,A40,IF(AF41=6,A41,A42))))))))</f>
        <v/>
      </c>
      <c r="AE54" s="23" t="str">
        <f>IF(B54=1,"0",IF(B54="","","1"))</f>
        <v/>
      </c>
      <c r="AF54" s="23" t="str">
        <f>IF(C54=1,"0",IF(C54="","","1"))</f>
        <v/>
      </c>
      <c r="AG54" s="23" t="str">
        <f>IF(D54=1,"0",IF(D54="","","1"))</f>
        <v/>
      </c>
      <c r="AH54" s="24" t="str">
        <f>IF(AE54="","",IF(AF54="",AE54,IF(AE54+AF54=2,3,IF(AG54="",AE54+AF54,AE54+AF54+AG54))))</f>
        <v/>
      </c>
      <c r="AI54" s="69"/>
      <c r="AJ54" t="str">
        <f t="shared" si="7"/>
        <v/>
      </c>
      <c r="AM54">
        <v>5</v>
      </c>
      <c r="AO54" t="str">
        <f>IF(AF35="","",IF(OR(A54="",A54+AH54&gt;3,A54+AH54&lt;=2),"",IF(A54&gt;=2,F54,Q54)))</f>
        <v/>
      </c>
    </row>
    <row r="55" spans="1:41" ht="13.5" customHeight="1" thickBot="1" x14ac:dyDescent="0.25">
      <c r="A55" s="4" t="s">
        <v>14</v>
      </c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59"/>
      <c r="AC55" s="59"/>
      <c r="AI55" s="69"/>
      <c r="AM55">
        <v>4</v>
      </c>
      <c r="AO55" t="str">
        <f>IF(AF35="","",IF(OR(A56="",A56+AH56&gt;3,A56+AH56&lt;=2),"",IF(A56&lt;=1,F56,Q56)))</f>
        <v/>
      </c>
    </row>
    <row r="56" spans="1:41" ht="13.5" customHeight="1" thickBot="1" x14ac:dyDescent="0.25">
      <c r="A56" s="33" t="str">
        <f>IF(B56="","",IF(C56="",B56,IF(B56+C56=2,3,IF(D56="",B56+C56,B56+C56+D56))))</f>
        <v/>
      </c>
      <c r="B56" s="72"/>
      <c r="C56" s="72"/>
      <c r="D56" s="72"/>
      <c r="E56" s="35" t="str">
        <f>IF(A49="","",IF(A49&gt;1,AD49,E49))</f>
        <v/>
      </c>
      <c r="F56" s="182" t="str">
        <f>IF(A49="","",IF(A49&gt;1,Q49,F49))</f>
        <v/>
      </c>
      <c r="G56" s="183"/>
      <c r="H56" s="183"/>
      <c r="I56" s="183"/>
      <c r="J56" s="183"/>
      <c r="K56" s="183"/>
      <c r="L56" s="183"/>
      <c r="M56" s="184"/>
      <c r="N56" s="185">
        <v>33</v>
      </c>
      <c r="O56" s="186"/>
      <c r="P56" s="187"/>
      <c r="Q56" s="172" t="str">
        <f>IF(A50="","",IF(A50&gt;1,Q50,F50))</f>
        <v/>
      </c>
      <c r="R56" s="173"/>
      <c r="S56" s="173"/>
      <c r="T56" s="173"/>
      <c r="U56" s="173"/>
      <c r="V56" s="173"/>
      <c r="W56" s="173"/>
      <c r="X56" s="173"/>
      <c r="Y56" s="173"/>
      <c r="Z56" s="173"/>
      <c r="AA56" s="173"/>
      <c r="AB56" s="173"/>
      <c r="AC56" s="174"/>
      <c r="AD56" s="35" t="str">
        <f>IF(A50="","",IF(A50&gt;1,AD50,E50))</f>
        <v/>
      </c>
      <c r="AE56" s="34" t="str">
        <f>IF(B56=1,"0",IF(B56="","","1"))</f>
        <v/>
      </c>
      <c r="AF56" s="34" t="str">
        <f>IF(C56=1,"0",IF(C56="","","1"))</f>
        <v/>
      </c>
      <c r="AG56" s="34" t="str">
        <f>IF(D56=1,"0",IF(D56="","","1"))</f>
        <v/>
      </c>
      <c r="AH56" s="36" t="str">
        <f>IF(AE56="","",IF(AF56="",AE56,IF(AE56+AF56=2,3,IF(AG56="",AE56+AF56,AE56+AF56+AG56))))</f>
        <v/>
      </c>
      <c r="AI56" s="69"/>
      <c r="AJ56" t="str">
        <f t="shared" si="7"/>
        <v/>
      </c>
      <c r="AM56">
        <v>3</v>
      </c>
      <c r="AO56" t="str">
        <f>IF(AF35="","",IF(OR(A56="",A56+AH56&gt;3,A56+AH56&lt;=2),"",IF(A56&gt;=2,F56,Q56)))</f>
        <v/>
      </c>
    </row>
    <row r="57" spans="1:41" ht="13.5" customHeight="1" thickBot="1" x14ac:dyDescent="0.25">
      <c r="A57" s="4" t="s">
        <v>15</v>
      </c>
      <c r="Q57" s="59"/>
      <c r="R57" s="59"/>
      <c r="S57" s="59"/>
      <c r="T57" s="59"/>
      <c r="U57" s="59"/>
      <c r="V57" s="59"/>
      <c r="W57" s="59"/>
      <c r="X57" s="59"/>
      <c r="Y57" s="59"/>
      <c r="Z57" s="59"/>
      <c r="AA57" s="59"/>
      <c r="AB57" s="59"/>
      <c r="AC57" s="59"/>
      <c r="AI57" s="69"/>
      <c r="AM57">
        <v>2</v>
      </c>
      <c r="AO57" t="str">
        <f>IF(AF35="","",IF(OR(A58="",A58+AH58&gt;3,A58+AH58&lt;=2),"",IF(A58&lt;=1,F58,Q58)))</f>
        <v/>
      </c>
    </row>
    <row r="58" spans="1:41" ht="13.5" customHeight="1" thickBot="1" x14ac:dyDescent="0.25">
      <c r="A58" s="22" t="str">
        <f>IF(B58="","",IF(C58="",B58,IF(B58+C58=2,3,IF(D58="",B58+C58,B58+C58+D58))))</f>
        <v/>
      </c>
      <c r="B58" s="73"/>
      <c r="C58" s="73"/>
      <c r="D58" s="73"/>
      <c r="E58" s="11" t="str">
        <f>IF(A49="","",IF(A49&gt;1,E49,AD49))</f>
        <v/>
      </c>
      <c r="F58" s="178" t="str">
        <f>IF(A49="","",IF(A49&gt;1,F49,Q49))</f>
        <v/>
      </c>
      <c r="G58" s="179"/>
      <c r="H58" s="179"/>
      <c r="I58" s="179"/>
      <c r="J58" s="179"/>
      <c r="K58" s="179"/>
      <c r="L58" s="179"/>
      <c r="M58" s="180"/>
      <c r="N58" s="181">
        <v>34</v>
      </c>
      <c r="O58" s="131"/>
      <c r="P58" s="111"/>
      <c r="Q58" s="175" t="str">
        <f>IF(A50="","",IF(A50&gt;1,F50,Q50))</f>
        <v/>
      </c>
      <c r="R58" s="176"/>
      <c r="S58" s="176"/>
      <c r="T58" s="176"/>
      <c r="U58" s="176"/>
      <c r="V58" s="176"/>
      <c r="W58" s="176"/>
      <c r="X58" s="176"/>
      <c r="Y58" s="176"/>
      <c r="Z58" s="176"/>
      <c r="AA58" s="176"/>
      <c r="AB58" s="176"/>
      <c r="AC58" s="177"/>
      <c r="AD58" s="11" t="str">
        <f>IF(A50="","",IF(A50&gt;1,E50,AD50))</f>
        <v/>
      </c>
      <c r="AE58" s="23" t="str">
        <f>IF(B58=1,"0",IF(B58="","","1"))</f>
        <v/>
      </c>
      <c r="AF58" s="23" t="str">
        <f>IF(C58=1,"0",IF(C58="","","1"))</f>
        <v/>
      </c>
      <c r="AG58" s="23" t="str">
        <f>IF(D58=1,"0",IF(D58="","","1"))</f>
        <v/>
      </c>
      <c r="AH58" s="24" t="str">
        <f>IF(AE58="","",IF(AF58="",AE58,IF(AE58+AF58=2,3,IF(AG58="",AE58+AF58,AE58+AF58+AG58))))</f>
        <v/>
      </c>
      <c r="AI58" s="69"/>
      <c r="AJ58" t="str">
        <f t="shared" si="7"/>
        <v/>
      </c>
      <c r="AM58">
        <v>1</v>
      </c>
      <c r="AO58" t="str">
        <f>IF(AF35="","",IF(OR(A58="",A58+AH58&gt;3,A58+AH58&lt;=2),"",IF(A58&gt;=2,F58,Q58)))</f>
        <v/>
      </c>
    </row>
    <row r="59" spans="1:41" ht="14.1" customHeight="1" x14ac:dyDescent="0.2">
      <c r="AI59" s="69"/>
    </row>
    <row r="60" spans="1:41" ht="14.1" customHeight="1" x14ac:dyDescent="0.2"/>
  </sheetData>
  <sheetProtection algorithmName="SHA-512" hashValue="8VQwqBZSq1P6NwdIRQltP+HiGfyk7sXlUGIqG3Fu9yR0aCpSiWIHEm3Zbn82ZKckpI0q1zFJ8TudvIj7lAolGA==" saltValue="yTvEty2+gMQKz3FR6m4Wkw==" spinCount="100000" sheet="1" objects="1" scenarios="1"/>
  <mergeCells count="222">
    <mergeCell ref="F58:M58"/>
    <mergeCell ref="N58:P58"/>
    <mergeCell ref="Q58:AC58"/>
    <mergeCell ref="F52:M52"/>
    <mergeCell ref="N52:P52"/>
    <mergeCell ref="F54:M54"/>
    <mergeCell ref="N54:P54"/>
    <mergeCell ref="F56:M56"/>
    <mergeCell ref="N56:P56"/>
    <mergeCell ref="Q48:AC48"/>
    <mergeCell ref="Q49:AC49"/>
    <mergeCell ref="Q50:AC50"/>
    <mergeCell ref="Q52:AC52"/>
    <mergeCell ref="Q54:AC54"/>
    <mergeCell ref="Q56:AC56"/>
    <mergeCell ref="F50:M50"/>
    <mergeCell ref="N50:P50"/>
    <mergeCell ref="F48:M48"/>
    <mergeCell ref="N48:P48"/>
    <mergeCell ref="F49:M49"/>
    <mergeCell ref="N49:P49"/>
    <mergeCell ref="F17:N17"/>
    <mergeCell ref="F18:N18"/>
    <mergeCell ref="F19:N19"/>
    <mergeCell ref="F32:N32"/>
    <mergeCell ref="F28:N28"/>
    <mergeCell ref="F29:N29"/>
    <mergeCell ref="F30:N30"/>
    <mergeCell ref="F31:N31"/>
    <mergeCell ref="F24:N24"/>
    <mergeCell ref="F25:N25"/>
    <mergeCell ref="F26:N26"/>
    <mergeCell ref="F27:N27"/>
    <mergeCell ref="T42:U42"/>
    <mergeCell ref="V42:W42"/>
    <mergeCell ref="F5:N5"/>
    <mergeCell ref="O5:Q5"/>
    <mergeCell ref="R4:AC4"/>
    <mergeCell ref="O4:Q4"/>
    <mergeCell ref="R5:AC5"/>
    <mergeCell ref="A42:B42"/>
    <mergeCell ref="C42:M42"/>
    <mergeCell ref="A41:B41"/>
    <mergeCell ref="T41:U41"/>
    <mergeCell ref="A40:B40"/>
    <mergeCell ref="O10:Q10"/>
    <mergeCell ref="O9:Q9"/>
    <mergeCell ref="O12:Q12"/>
    <mergeCell ref="O11:Q11"/>
    <mergeCell ref="F8:N8"/>
    <mergeCell ref="F6:N6"/>
    <mergeCell ref="O8:Q8"/>
    <mergeCell ref="O7:Q7"/>
    <mergeCell ref="O6:Q6"/>
    <mergeCell ref="F7:N7"/>
    <mergeCell ref="O18:Q18"/>
    <mergeCell ref="O17:Q17"/>
    <mergeCell ref="AD41:AE41"/>
    <mergeCell ref="AF41:AH41"/>
    <mergeCell ref="AB41:AC41"/>
    <mergeCell ref="Z41:AA41"/>
    <mergeCell ref="X41:Y41"/>
    <mergeCell ref="V41:W41"/>
    <mergeCell ref="AD42:AE42"/>
    <mergeCell ref="AF42:AH42"/>
    <mergeCell ref="AB42:AC42"/>
    <mergeCell ref="Z42:AA42"/>
    <mergeCell ref="X42:Y42"/>
    <mergeCell ref="AD40:AE40"/>
    <mergeCell ref="AF40:AH40"/>
    <mergeCell ref="A39:B39"/>
    <mergeCell ref="AD39:AE39"/>
    <mergeCell ref="AF39:AH39"/>
    <mergeCell ref="AB40:AC40"/>
    <mergeCell ref="Z39:AA39"/>
    <mergeCell ref="Z40:AA40"/>
    <mergeCell ref="X40:Y40"/>
    <mergeCell ref="X39:Y39"/>
    <mergeCell ref="AB39:AC39"/>
    <mergeCell ref="A38:B38"/>
    <mergeCell ref="AD38:AE38"/>
    <mergeCell ref="AF38:AH38"/>
    <mergeCell ref="A37:B37"/>
    <mergeCell ref="AD37:AE37"/>
    <mergeCell ref="AF37:AH37"/>
    <mergeCell ref="C37:M37"/>
    <mergeCell ref="X37:Y37"/>
    <mergeCell ref="X38:Y38"/>
    <mergeCell ref="V37:W37"/>
    <mergeCell ref="AB37:AC37"/>
    <mergeCell ref="AB38:AC38"/>
    <mergeCell ref="Z37:AA37"/>
    <mergeCell ref="Z38:AA38"/>
    <mergeCell ref="A36:B36"/>
    <mergeCell ref="AD36:AE36"/>
    <mergeCell ref="AF36:AH36"/>
    <mergeCell ref="AF34:AH34"/>
    <mergeCell ref="AD34:AE34"/>
    <mergeCell ref="A34:B34"/>
    <mergeCell ref="A35:B35"/>
    <mergeCell ref="AD35:AE35"/>
    <mergeCell ref="AF35:AH35"/>
    <mergeCell ref="AB35:AC35"/>
    <mergeCell ref="AB36:AC36"/>
    <mergeCell ref="Z35:AA35"/>
    <mergeCell ref="Z36:AA36"/>
    <mergeCell ref="C36:M36"/>
    <mergeCell ref="C35:M35"/>
    <mergeCell ref="C34:M34"/>
    <mergeCell ref="V36:W36"/>
    <mergeCell ref="R34:S34"/>
    <mergeCell ref="R35:S35"/>
    <mergeCell ref="O20:Q20"/>
    <mergeCell ref="O19:Q19"/>
    <mergeCell ref="O14:Q14"/>
    <mergeCell ref="O13:Q13"/>
    <mergeCell ref="O16:Q16"/>
    <mergeCell ref="O15:Q15"/>
    <mergeCell ref="O26:Q26"/>
    <mergeCell ref="O25:Q25"/>
    <mergeCell ref="O28:Q28"/>
    <mergeCell ref="O27:Q27"/>
    <mergeCell ref="O22:Q22"/>
    <mergeCell ref="O21:Q21"/>
    <mergeCell ref="O24:Q24"/>
    <mergeCell ref="O23:Q23"/>
    <mergeCell ref="C1:J1"/>
    <mergeCell ref="F2:M2"/>
    <mergeCell ref="AB34:AC34"/>
    <mergeCell ref="Z34:AA34"/>
    <mergeCell ref="X34:Y34"/>
    <mergeCell ref="V34:W34"/>
    <mergeCell ref="P34:Q34"/>
    <mergeCell ref="F4:N4"/>
    <mergeCell ref="T34:U34"/>
    <mergeCell ref="R10:AC10"/>
    <mergeCell ref="R11:AC11"/>
    <mergeCell ref="R12:AC12"/>
    <mergeCell ref="R13:AC13"/>
    <mergeCell ref="R6:AC6"/>
    <mergeCell ref="R7:AC7"/>
    <mergeCell ref="R8:AC8"/>
    <mergeCell ref="R9:AC9"/>
    <mergeCell ref="R18:AC18"/>
    <mergeCell ref="R19:AC19"/>
    <mergeCell ref="R20:AC20"/>
    <mergeCell ref="R21:AC21"/>
    <mergeCell ref="R14:AC14"/>
    <mergeCell ref="R15:AC15"/>
    <mergeCell ref="R16:AC16"/>
    <mergeCell ref="AB1:AH1"/>
    <mergeCell ref="R17:AC17"/>
    <mergeCell ref="R26:AC26"/>
    <mergeCell ref="R27:AC27"/>
    <mergeCell ref="R28:AC28"/>
    <mergeCell ref="R29:AC29"/>
    <mergeCell ref="R22:AC22"/>
    <mergeCell ref="R23:AC23"/>
    <mergeCell ref="R24:AC24"/>
    <mergeCell ref="R25:AC25"/>
    <mergeCell ref="N1:T1"/>
    <mergeCell ref="O29:Q29"/>
    <mergeCell ref="F9:N9"/>
    <mergeCell ref="F10:N10"/>
    <mergeCell ref="F11:N11"/>
    <mergeCell ref="F12:N12"/>
    <mergeCell ref="F13:N13"/>
    <mergeCell ref="F14:N14"/>
    <mergeCell ref="F15:N15"/>
    <mergeCell ref="F20:N20"/>
    <mergeCell ref="F21:N21"/>
    <mergeCell ref="F22:N22"/>
    <mergeCell ref="F23:N23"/>
    <mergeCell ref="F16:N16"/>
    <mergeCell ref="R30:AC30"/>
    <mergeCell ref="R31:AC31"/>
    <mergeCell ref="R32:AC32"/>
    <mergeCell ref="P38:Q38"/>
    <mergeCell ref="V38:W38"/>
    <mergeCell ref="V39:W39"/>
    <mergeCell ref="V40:W40"/>
    <mergeCell ref="T35:U35"/>
    <mergeCell ref="T36:U36"/>
    <mergeCell ref="T37:U37"/>
    <mergeCell ref="T38:U38"/>
    <mergeCell ref="T39:U39"/>
    <mergeCell ref="T40:U40"/>
    <mergeCell ref="R36:S36"/>
    <mergeCell ref="R37:S37"/>
    <mergeCell ref="R38:S38"/>
    <mergeCell ref="R39:S39"/>
    <mergeCell ref="P35:Q35"/>
    <mergeCell ref="P36:Q36"/>
    <mergeCell ref="P37:Q37"/>
    <mergeCell ref="X35:Y35"/>
    <mergeCell ref="X36:Y36"/>
    <mergeCell ref="O30:Q30"/>
    <mergeCell ref="V35:W35"/>
    <mergeCell ref="C41:M41"/>
    <mergeCell ref="C40:M40"/>
    <mergeCell ref="C39:M39"/>
    <mergeCell ref="C38:M38"/>
    <mergeCell ref="N39:O39"/>
    <mergeCell ref="N40:O40"/>
    <mergeCell ref="N41:O41"/>
    <mergeCell ref="AD44:AE44"/>
    <mergeCell ref="AJ1:AJ4"/>
    <mergeCell ref="O32:Q32"/>
    <mergeCell ref="O31:Q31"/>
    <mergeCell ref="N42:O42"/>
    <mergeCell ref="N34:O34"/>
    <mergeCell ref="N35:O35"/>
    <mergeCell ref="N36:O36"/>
    <mergeCell ref="N37:O37"/>
    <mergeCell ref="N38:O38"/>
    <mergeCell ref="R42:S42"/>
    <mergeCell ref="P39:Q39"/>
    <mergeCell ref="P40:Q40"/>
    <mergeCell ref="P41:Q41"/>
    <mergeCell ref="R40:S40"/>
    <mergeCell ref="R41:S41"/>
    <mergeCell ref="P42:Q42"/>
  </mergeCells>
  <phoneticPr fontId="0" type="noConversion"/>
  <pageMargins left="0.55118110236220474" right="0.35433070866141736" top="0.59055118110236227" bottom="0.39370078740157483" header="0.19685039370078741" footer="0.39370078740157483"/>
  <pageSetup paperSize="9" scale="94" orientation="portrait" r:id="rId1"/>
  <headerFooter alignWithMargins="0">
    <oddHeader>&amp;C&amp;"Arial,Fett"&amp;20Ostschweizer   Seilziehmeisterschaft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/>
  <dimension ref="A1:G34"/>
  <sheetViews>
    <sheetView view="pageLayout" zoomScaleNormal="100" zoomScaleSheetLayoutView="100" workbookViewId="0">
      <selection activeCell="C20" sqref="C20"/>
    </sheetView>
  </sheetViews>
  <sheetFormatPr baseColWidth="10" defaultRowHeight="12.75" x14ac:dyDescent="0.2"/>
  <cols>
    <col min="1" max="1" width="7.85546875" customWidth="1"/>
    <col min="2" max="2" width="6.140625" style="37" customWidth="1"/>
    <col min="3" max="3" width="14.5703125" customWidth="1"/>
    <col min="7" max="7" width="26.42578125" customWidth="1"/>
  </cols>
  <sheetData>
    <row r="1" spans="1:7" s="48" customFormat="1" ht="18.75" customHeight="1" x14ac:dyDescent="0.2">
      <c r="B1" s="63"/>
      <c r="G1" s="64" t="s">
        <v>20</v>
      </c>
    </row>
    <row r="2" spans="1:7" s="48" customFormat="1" x14ac:dyDescent="0.2">
      <c r="B2" s="63"/>
    </row>
    <row r="3" spans="1:7" s="48" customFormat="1" x14ac:dyDescent="0.2">
      <c r="B3" s="63"/>
    </row>
    <row r="4" spans="1:7" s="48" customFormat="1" ht="22.5" x14ac:dyDescent="0.2">
      <c r="A4" s="188" t="s">
        <v>39</v>
      </c>
      <c r="B4" s="188"/>
      <c r="C4" s="188"/>
      <c r="D4" s="188"/>
      <c r="E4" s="188"/>
      <c r="F4" s="188"/>
      <c r="G4" s="188"/>
    </row>
    <row r="5" spans="1:7" s="48" customFormat="1" x14ac:dyDescent="0.2">
      <c r="B5" s="63"/>
    </row>
    <row r="6" spans="1:7" s="48" customFormat="1" ht="18.75" x14ac:dyDescent="0.2">
      <c r="B6" s="65" t="s">
        <v>34</v>
      </c>
      <c r="E6" s="66"/>
    </row>
    <row r="7" spans="1:7" s="48" customFormat="1" ht="18.75" x14ac:dyDescent="0.2">
      <c r="B7" s="67"/>
    </row>
    <row r="8" spans="1:7" s="48" customFormat="1" ht="12.75" customHeight="1" x14ac:dyDescent="0.2">
      <c r="A8" s="189" t="s">
        <v>35</v>
      </c>
      <c r="B8" s="189"/>
      <c r="C8" s="189"/>
      <c r="D8" s="189"/>
      <c r="E8" s="189"/>
      <c r="F8" s="189"/>
      <c r="G8" s="189"/>
    </row>
    <row r="10" spans="1:7" ht="26.25" x14ac:dyDescent="0.4">
      <c r="B10" s="62" t="s">
        <v>36</v>
      </c>
    </row>
    <row r="12" spans="1:7" ht="20.25" x14ac:dyDescent="0.3">
      <c r="B12" s="60" t="s">
        <v>26</v>
      </c>
      <c r="C12" s="61" t="str">
        <f>'8er'!AO35</f>
        <v/>
      </c>
      <c r="D12" s="60"/>
      <c r="E12" s="60"/>
    </row>
    <row r="13" spans="1:7" ht="20.25" x14ac:dyDescent="0.3">
      <c r="B13" s="60"/>
      <c r="C13" s="61"/>
      <c r="D13" s="60"/>
      <c r="E13" s="60"/>
    </row>
    <row r="14" spans="1:7" ht="20.25" x14ac:dyDescent="0.3">
      <c r="B14" s="60" t="s">
        <v>27</v>
      </c>
      <c r="C14" s="61" t="str">
        <f>'8er'!AO36</f>
        <v/>
      </c>
      <c r="D14" s="60"/>
      <c r="E14" s="60"/>
    </row>
    <row r="15" spans="1:7" ht="20.25" x14ac:dyDescent="0.3">
      <c r="B15" s="60"/>
      <c r="C15" s="61"/>
      <c r="D15" s="60"/>
      <c r="E15" s="60"/>
    </row>
    <row r="16" spans="1:7" ht="20.25" x14ac:dyDescent="0.3">
      <c r="B16" s="60" t="s">
        <v>28</v>
      </c>
      <c r="C16" s="61" t="str">
        <f>'8er'!AO37</f>
        <v/>
      </c>
      <c r="D16" s="60"/>
      <c r="E16" s="60"/>
    </row>
    <row r="17" spans="2:5" ht="20.25" x14ac:dyDescent="0.3">
      <c r="B17" s="60"/>
      <c r="C17" s="61"/>
      <c r="D17" s="60"/>
      <c r="E17" s="60"/>
    </row>
    <row r="18" spans="2:5" ht="20.25" x14ac:dyDescent="0.3">
      <c r="B18" s="60" t="s">
        <v>29</v>
      </c>
      <c r="C18" s="61" t="str">
        <f>'8er'!AO38</f>
        <v/>
      </c>
      <c r="D18" s="60"/>
      <c r="E18" s="60"/>
    </row>
    <row r="19" spans="2:5" ht="20.25" x14ac:dyDescent="0.3">
      <c r="B19" s="60"/>
      <c r="C19" s="61"/>
      <c r="D19" s="60"/>
      <c r="E19" s="60"/>
    </row>
    <row r="20" spans="2:5" ht="20.25" x14ac:dyDescent="0.3">
      <c r="B20" s="60" t="s">
        <v>30</v>
      </c>
      <c r="C20" s="61" t="str">
        <f>'8er'!AO39</f>
        <v/>
      </c>
      <c r="D20" s="60"/>
      <c r="E20" s="60"/>
    </row>
    <row r="21" spans="2:5" ht="20.25" x14ac:dyDescent="0.3">
      <c r="B21" s="60"/>
      <c r="C21" s="61"/>
      <c r="D21" s="60"/>
      <c r="E21" s="60"/>
    </row>
    <row r="22" spans="2:5" ht="20.25" x14ac:dyDescent="0.3">
      <c r="B22" s="60" t="s">
        <v>31</v>
      </c>
      <c r="C22" s="61" t="str">
        <f>'8er'!AO40</f>
        <v/>
      </c>
      <c r="D22" s="60"/>
      <c r="E22" s="60"/>
    </row>
    <row r="23" spans="2:5" ht="20.25" x14ac:dyDescent="0.3">
      <c r="B23" s="60"/>
      <c r="C23" s="61"/>
      <c r="D23" s="60"/>
      <c r="E23" s="60"/>
    </row>
    <row r="24" spans="2:5" ht="20.25" x14ac:dyDescent="0.3">
      <c r="B24" s="60" t="s">
        <v>32</v>
      </c>
      <c r="C24" s="61" t="str">
        <f>'8er'!AO41</f>
        <v/>
      </c>
      <c r="D24" s="60"/>
      <c r="E24" s="60"/>
    </row>
    <row r="25" spans="2:5" ht="20.25" x14ac:dyDescent="0.3">
      <c r="B25" s="60"/>
      <c r="C25" s="61"/>
      <c r="D25" s="60"/>
      <c r="E25" s="60"/>
    </row>
    <row r="26" spans="2:5" ht="20.25" x14ac:dyDescent="0.3">
      <c r="B26" s="60" t="s">
        <v>33</v>
      </c>
      <c r="C26" s="61" t="str">
        <f>'8er'!AO42</f>
        <v/>
      </c>
      <c r="D26" s="60"/>
      <c r="E26" s="60"/>
    </row>
    <row r="27" spans="2:5" ht="20.25" x14ac:dyDescent="0.3">
      <c r="B27" s="60"/>
      <c r="C27" s="61"/>
      <c r="D27" s="60"/>
      <c r="E27" s="60"/>
    </row>
    <row r="28" spans="2:5" ht="20.25" x14ac:dyDescent="0.3">
      <c r="B28" s="60"/>
      <c r="C28" s="61"/>
      <c r="D28" s="60"/>
      <c r="E28" s="60"/>
    </row>
    <row r="29" spans="2:5" ht="20.25" x14ac:dyDescent="0.3">
      <c r="B29" s="60"/>
      <c r="C29" s="61"/>
      <c r="D29" s="60"/>
      <c r="E29" s="60"/>
    </row>
    <row r="30" spans="2:5" ht="20.25" x14ac:dyDescent="0.3">
      <c r="B30" s="60"/>
      <c r="C30" s="61"/>
      <c r="D30" s="60"/>
      <c r="E30" s="60"/>
    </row>
    <row r="31" spans="2:5" ht="20.25" x14ac:dyDescent="0.3">
      <c r="B31" s="60"/>
      <c r="C31" s="61"/>
      <c r="D31" s="60"/>
      <c r="E31" s="60"/>
    </row>
    <row r="32" spans="2:5" ht="20.25" x14ac:dyDescent="0.3">
      <c r="B32" s="60"/>
      <c r="C32" s="61"/>
      <c r="D32" s="60"/>
      <c r="E32" s="60"/>
    </row>
    <row r="33" spans="2:5" ht="20.25" x14ac:dyDescent="0.3">
      <c r="B33" s="60"/>
      <c r="C33" s="61"/>
      <c r="D33" s="60"/>
      <c r="E33" s="60"/>
    </row>
    <row r="34" spans="2:5" ht="20.25" x14ac:dyDescent="0.3">
      <c r="B34" s="60"/>
      <c r="C34" s="61"/>
      <c r="D34" s="60"/>
      <c r="E34" s="60"/>
    </row>
  </sheetData>
  <mergeCells count="2">
    <mergeCell ref="A4:G4"/>
    <mergeCell ref="A8:G8"/>
  </mergeCells>
  <pageMargins left="0.70866141732283472" right="0.51181102362204722" top="0.78740157480314965" bottom="0.78740157480314965" header="0.31496062992125984" footer="0.31496062992125984"/>
  <pageSetup paperSize="9" orientation="portrait" r:id="rId1"/>
  <headerFooter>
    <oddHeader>&amp;C&amp;"Arial,Fett"&amp;20Ostschweizer   Seilziehmeisterschaft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3"/>
  <dimension ref="A1:G34"/>
  <sheetViews>
    <sheetView view="pageLayout" zoomScaleNormal="100" zoomScaleSheetLayoutView="100" workbookViewId="0">
      <selection activeCell="B6" sqref="B6"/>
    </sheetView>
  </sheetViews>
  <sheetFormatPr baseColWidth="10" defaultRowHeight="12.75" x14ac:dyDescent="0.2"/>
  <cols>
    <col min="1" max="1" width="7.85546875" customWidth="1"/>
    <col min="2" max="2" width="6.140625" style="37" customWidth="1"/>
    <col min="3" max="3" width="14.5703125" customWidth="1"/>
    <col min="7" max="7" width="26.42578125" customWidth="1"/>
  </cols>
  <sheetData>
    <row r="1" spans="1:7" s="48" customFormat="1" ht="18.75" customHeight="1" x14ac:dyDescent="0.2">
      <c r="B1" s="63"/>
      <c r="G1" s="64" t="s">
        <v>20</v>
      </c>
    </row>
    <row r="2" spans="1:7" s="48" customFormat="1" x14ac:dyDescent="0.2">
      <c r="B2" s="63"/>
    </row>
    <row r="3" spans="1:7" s="48" customFormat="1" x14ac:dyDescent="0.2">
      <c r="B3" s="63"/>
    </row>
    <row r="4" spans="1:7" s="48" customFormat="1" ht="22.5" x14ac:dyDescent="0.2">
      <c r="A4" s="188" t="s">
        <v>39</v>
      </c>
      <c r="B4" s="188"/>
      <c r="C4" s="188"/>
      <c r="D4" s="188"/>
      <c r="E4" s="188"/>
      <c r="F4" s="188"/>
      <c r="G4" s="188"/>
    </row>
    <row r="5" spans="1:7" s="48" customFormat="1" x14ac:dyDescent="0.2">
      <c r="B5" s="63"/>
    </row>
    <row r="6" spans="1:7" s="48" customFormat="1" ht="18.75" x14ac:dyDescent="0.2">
      <c r="B6" s="65" t="s">
        <v>34</v>
      </c>
      <c r="E6" s="66"/>
    </row>
    <row r="7" spans="1:7" s="48" customFormat="1" ht="18.75" x14ac:dyDescent="0.2">
      <c r="B7" s="67"/>
    </row>
    <row r="8" spans="1:7" s="48" customFormat="1" ht="12.75" customHeight="1" x14ac:dyDescent="0.2">
      <c r="A8" s="189" t="s">
        <v>35</v>
      </c>
      <c r="B8" s="189"/>
      <c r="C8" s="189"/>
      <c r="D8" s="189"/>
      <c r="E8" s="189"/>
      <c r="F8" s="189"/>
      <c r="G8" s="189"/>
    </row>
    <row r="10" spans="1:7" ht="26.25" x14ac:dyDescent="0.4">
      <c r="B10" s="62" t="s">
        <v>36</v>
      </c>
    </row>
    <row r="12" spans="1:7" ht="20.25" x14ac:dyDescent="0.3">
      <c r="B12" s="60" t="s">
        <v>26</v>
      </c>
      <c r="C12" s="61" t="str">
        <f>'8er'!AO58</f>
        <v/>
      </c>
      <c r="D12" s="60"/>
      <c r="E12" s="60"/>
    </row>
    <row r="13" spans="1:7" ht="20.25" x14ac:dyDescent="0.3">
      <c r="B13" s="60"/>
      <c r="C13" s="61"/>
      <c r="D13" s="60"/>
      <c r="E13" s="60"/>
    </row>
    <row r="14" spans="1:7" ht="20.25" x14ac:dyDescent="0.3">
      <c r="B14" s="60" t="s">
        <v>27</v>
      </c>
      <c r="C14" s="61" t="str">
        <f>'8er'!AO57</f>
        <v/>
      </c>
      <c r="D14" s="60"/>
      <c r="E14" s="60"/>
    </row>
    <row r="15" spans="1:7" ht="20.25" x14ac:dyDescent="0.3">
      <c r="B15" s="60"/>
      <c r="C15" s="61"/>
      <c r="D15" s="60"/>
      <c r="E15" s="60"/>
    </row>
    <row r="16" spans="1:7" ht="20.25" x14ac:dyDescent="0.3">
      <c r="B16" s="60" t="s">
        <v>28</v>
      </c>
      <c r="C16" s="61" t="str">
        <f>'8er'!AO56</f>
        <v/>
      </c>
      <c r="D16" s="60"/>
      <c r="E16" s="60"/>
    </row>
    <row r="17" spans="2:5" ht="20.25" x14ac:dyDescent="0.3">
      <c r="B17" s="60"/>
      <c r="C17" s="61"/>
      <c r="D17" s="60"/>
      <c r="E17" s="60"/>
    </row>
    <row r="18" spans="2:5" ht="20.25" x14ac:dyDescent="0.3">
      <c r="B18" s="60" t="s">
        <v>29</v>
      </c>
      <c r="C18" s="61" t="str">
        <f>'8er'!AO55</f>
        <v/>
      </c>
      <c r="D18" s="60"/>
      <c r="E18" s="60"/>
    </row>
    <row r="19" spans="2:5" ht="20.25" x14ac:dyDescent="0.3">
      <c r="B19" s="60"/>
      <c r="C19" s="61"/>
      <c r="D19" s="60"/>
      <c r="E19" s="60"/>
    </row>
    <row r="20" spans="2:5" ht="20.25" x14ac:dyDescent="0.3">
      <c r="B20" s="60" t="s">
        <v>30</v>
      </c>
      <c r="C20" s="61" t="str">
        <f>'8er'!AO54</f>
        <v/>
      </c>
      <c r="D20" s="60"/>
      <c r="E20" s="60"/>
    </row>
    <row r="21" spans="2:5" ht="20.25" x14ac:dyDescent="0.3">
      <c r="B21" s="60"/>
      <c r="C21" s="61"/>
      <c r="D21" s="60"/>
      <c r="E21" s="60"/>
    </row>
    <row r="22" spans="2:5" ht="20.25" x14ac:dyDescent="0.3">
      <c r="B22" s="60" t="s">
        <v>31</v>
      </c>
      <c r="C22" s="61" t="str">
        <f>'8er'!AO53</f>
        <v/>
      </c>
      <c r="D22" s="60"/>
      <c r="E22" s="60"/>
    </row>
    <row r="23" spans="2:5" ht="20.25" x14ac:dyDescent="0.3">
      <c r="B23" s="60"/>
      <c r="C23" s="61"/>
      <c r="D23" s="60"/>
      <c r="E23" s="60"/>
    </row>
    <row r="24" spans="2:5" ht="20.25" x14ac:dyDescent="0.3">
      <c r="B24" s="60" t="s">
        <v>32</v>
      </c>
      <c r="C24" s="61" t="str">
        <f>'8er'!AO52</f>
        <v/>
      </c>
      <c r="D24" s="60"/>
      <c r="E24" s="60"/>
    </row>
    <row r="25" spans="2:5" ht="20.25" x14ac:dyDescent="0.3">
      <c r="B25" s="60"/>
      <c r="C25" s="61"/>
      <c r="D25" s="60"/>
      <c r="E25" s="60"/>
    </row>
    <row r="26" spans="2:5" ht="20.25" x14ac:dyDescent="0.3">
      <c r="B26" s="60" t="s">
        <v>33</v>
      </c>
      <c r="C26" s="61" t="str">
        <f>'8er'!AO51</f>
        <v/>
      </c>
      <c r="D26" s="60"/>
      <c r="E26" s="60"/>
    </row>
    <row r="27" spans="2:5" ht="20.25" x14ac:dyDescent="0.3">
      <c r="B27" s="60"/>
      <c r="C27" s="61"/>
      <c r="D27" s="60"/>
      <c r="E27" s="60"/>
    </row>
    <row r="28" spans="2:5" ht="20.25" x14ac:dyDescent="0.3">
      <c r="B28" s="60"/>
      <c r="C28" s="61"/>
      <c r="D28" s="60"/>
      <c r="E28" s="60"/>
    </row>
    <row r="29" spans="2:5" ht="20.25" x14ac:dyDescent="0.3">
      <c r="B29" s="60"/>
      <c r="C29" s="61"/>
      <c r="D29" s="60"/>
      <c r="E29" s="60"/>
    </row>
    <row r="30" spans="2:5" ht="20.25" x14ac:dyDescent="0.3">
      <c r="B30" s="60"/>
      <c r="C30" s="61"/>
      <c r="D30" s="60"/>
      <c r="E30" s="60"/>
    </row>
    <row r="31" spans="2:5" ht="20.25" x14ac:dyDescent="0.3">
      <c r="B31" s="60"/>
      <c r="C31" s="61"/>
      <c r="D31" s="60"/>
      <c r="E31" s="60"/>
    </row>
    <row r="32" spans="2:5" ht="20.25" x14ac:dyDescent="0.3">
      <c r="B32" s="60"/>
      <c r="C32" s="61"/>
      <c r="D32" s="60"/>
      <c r="E32" s="60"/>
    </row>
    <row r="33" spans="2:5" ht="20.25" x14ac:dyDescent="0.3">
      <c r="B33" s="60"/>
      <c r="C33" s="61"/>
      <c r="D33" s="60"/>
      <c r="E33" s="60"/>
    </row>
    <row r="34" spans="2:5" ht="20.25" x14ac:dyDescent="0.3">
      <c r="B34" s="60"/>
      <c r="C34" s="61"/>
      <c r="D34" s="60"/>
      <c r="E34" s="60"/>
    </row>
  </sheetData>
  <mergeCells count="2">
    <mergeCell ref="A8:G8"/>
    <mergeCell ref="A4:G4"/>
  </mergeCells>
  <pageMargins left="0.70866141732283472" right="0.51181102362204722" top="0.78740157480314965" bottom="0.78740157480314965" header="0.31496062992125984" footer="0.31496062992125984"/>
  <pageSetup paperSize="9" orientation="portrait" r:id="rId1"/>
  <headerFooter>
    <oddHeader>&amp;C&amp;"Arial,Fett"&amp;20Ostschweizer   Seilziehmeisterschaft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8er</vt:lpstr>
      <vt:lpstr>Rangliste Vorrunde</vt:lpstr>
      <vt:lpstr>Rangliste Final</vt:lpstr>
      <vt:lpstr>'8er'!Druckbereich</vt:lpstr>
      <vt:lpstr>'Rangliste Final'!Druckbereich</vt:lpstr>
      <vt:lpstr>'Rangliste Vorrunde'!Druckbereich</vt:lpstr>
    </vt:vector>
  </TitlesOfParts>
  <Company>Seilzieherclub Waldkirch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Alfred</dc:creator>
  <cp:lastModifiedBy>Alfred</cp:lastModifiedBy>
  <cp:lastPrinted>2012-08-28T14:02:29Z</cp:lastPrinted>
  <dcterms:created xsi:type="dcterms:W3CDTF">2000-03-14T20:54:12Z</dcterms:created>
  <dcterms:modified xsi:type="dcterms:W3CDTF">2021-03-27T17:11:41Z</dcterms:modified>
</cp:coreProperties>
</file>