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97E034C0-EA60-4857-9362-5C5C61AD926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8er Gr1" sheetId="1" r:id="rId1"/>
    <sheet name="7er Gr2" sheetId="2" r:id="rId2"/>
    <sheet name="Rangliste Final" sheetId="3" r:id="rId3"/>
  </sheets>
  <definedNames>
    <definedName name="_xlnm.Print_Area" localSheetId="1">'7er Gr2'!$A$1:$AH$37</definedName>
    <definedName name="_xlnm.Print_Area" localSheetId="0">'8er Gr1'!$A$1:$AH$63</definedName>
    <definedName name="_xlnm.Print_Area" localSheetId="2">'Rangliste Final'!$A$1:$G$25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3" i="1" l="1"/>
  <c r="AJ34" i="1"/>
  <c r="AJ35" i="1"/>
  <c r="AJ44" i="1"/>
  <c r="AJ45" i="1"/>
  <c r="AG25" i="2" l="1"/>
  <c r="AF25" i="2"/>
  <c r="AE25" i="2"/>
  <c r="AG23" i="2"/>
  <c r="AF23" i="2"/>
  <c r="AH23" i="2" s="1"/>
  <c r="AE23" i="2"/>
  <c r="AG21" i="2"/>
  <c r="AF21" i="2"/>
  <c r="AE21" i="2"/>
  <c r="AG19" i="2"/>
  <c r="AF19" i="2"/>
  <c r="AH19" i="2" s="1"/>
  <c r="AE19" i="2"/>
  <c r="AG17" i="2"/>
  <c r="AF17" i="2"/>
  <c r="AE17" i="2"/>
  <c r="AG15" i="2"/>
  <c r="AF15" i="2"/>
  <c r="AE15" i="2"/>
  <c r="AG13" i="2"/>
  <c r="AF13" i="2"/>
  <c r="AE13" i="2"/>
  <c r="AG11" i="2"/>
  <c r="AF11" i="2"/>
  <c r="AE11" i="2"/>
  <c r="AG9" i="2"/>
  <c r="AF9" i="2"/>
  <c r="AE9" i="2"/>
  <c r="AG26" i="2"/>
  <c r="AF26" i="2"/>
  <c r="AE26" i="2"/>
  <c r="AH26" i="2" s="1"/>
  <c r="AG24" i="2"/>
  <c r="AF24" i="2"/>
  <c r="AE24" i="2"/>
  <c r="AH24" i="2" s="1"/>
  <c r="AG22" i="2"/>
  <c r="AF22" i="2"/>
  <c r="AE22" i="2"/>
  <c r="AH22" i="2" s="1"/>
  <c r="AG20" i="2"/>
  <c r="AF20" i="2"/>
  <c r="AE20" i="2"/>
  <c r="AH20" i="2" s="1"/>
  <c r="AG18" i="2"/>
  <c r="AF18" i="2"/>
  <c r="AE18" i="2"/>
  <c r="AH18" i="2" s="1"/>
  <c r="AG16" i="2"/>
  <c r="AF16" i="2"/>
  <c r="AE16" i="2"/>
  <c r="AH16" i="2" s="1"/>
  <c r="AG14" i="2"/>
  <c r="AF14" i="2"/>
  <c r="AE14" i="2"/>
  <c r="AH14" i="2" s="1"/>
  <c r="AG12" i="2"/>
  <c r="AF12" i="2"/>
  <c r="AE12" i="2"/>
  <c r="AH12" i="2" s="1"/>
  <c r="AG10" i="2"/>
  <c r="AF10" i="2"/>
  <c r="AE10" i="2"/>
  <c r="AH10" i="2" s="1"/>
  <c r="AG8" i="2"/>
  <c r="AF8" i="2"/>
  <c r="AE8" i="2"/>
  <c r="AH8" i="2" s="1"/>
  <c r="A25" i="2"/>
  <c r="A23" i="2"/>
  <c r="A21" i="2"/>
  <c r="A19" i="2"/>
  <c r="A17" i="2"/>
  <c r="A15" i="2"/>
  <c r="A13" i="2"/>
  <c r="A11" i="2"/>
  <c r="A9" i="2"/>
  <c r="A26" i="2"/>
  <c r="A24" i="2"/>
  <c r="A22" i="2"/>
  <c r="A20" i="2"/>
  <c r="A18" i="2"/>
  <c r="A16" i="2"/>
  <c r="A14" i="2"/>
  <c r="A12" i="2"/>
  <c r="A10" i="2"/>
  <c r="A8" i="2"/>
  <c r="AG7" i="2"/>
  <c r="AF7" i="2"/>
  <c r="AE7" i="2"/>
  <c r="AG6" i="2"/>
  <c r="AF6" i="2"/>
  <c r="AE6" i="2"/>
  <c r="A7" i="2"/>
  <c r="A6" i="2"/>
  <c r="AH21" i="2" l="1"/>
  <c r="AH25" i="2"/>
  <c r="AH17" i="2"/>
  <c r="AH13" i="2"/>
  <c r="AH15" i="2"/>
  <c r="AH11" i="2"/>
  <c r="AH9" i="2"/>
  <c r="AH7" i="2"/>
  <c r="AJ7" i="2" s="1"/>
  <c r="AH6" i="2"/>
  <c r="AJ6" i="2" s="1"/>
  <c r="AG31" i="1" l="1"/>
  <c r="AF31" i="1"/>
  <c r="AE31" i="1"/>
  <c r="AH31" i="1" s="1"/>
  <c r="AG29" i="1"/>
  <c r="AF29" i="1"/>
  <c r="AE29" i="1"/>
  <c r="AH29" i="1" s="1"/>
  <c r="AG27" i="1"/>
  <c r="AF27" i="1"/>
  <c r="AE27" i="1"/>
  <c r="AH27" i="1" s="1"/>
  <c r="AG25" i="1"/>
  <c r="AF25" i="1"/>
  <c r="AE25" i="1"/>
  <c r="AH25" i="1" s="1"/>
  <c r="AG23" i="1"/>
  <c r="AF23" i="1"/>
  <c r="AE23" i="1"/>
  <c r="AH23" i="1" s="1"/>
  <c r="AG21" i="1"/>
  <c r="AF21" i="1"/>
  <c r="AE21" i="1"/>
  <c r="AH21" i="1" s="1"/>
  <c r="AG19" i="1"/>
  <c r="AF19" i="1"/>
  <c r="AE19" i="1"/>
  <c r="AH19" i="1" s="1"/>
  <c r="AG17" i="1"/>
  <c r="AF17" i="1"/>
  <c r="AE17" i="1"/>
  <c r="AH17" i="1" s="1"/>
  <c r="AG15" i="1"/>
  <c r="AF15" i="1"/>
  <c r="AE15" i="1"/>
  <c r="AH15" i="1" s="1"/>
  <c r="AG13" i="1"/>
  <c r="AF13" i="1"/>
  <c r="AE13" i="1"/>
  <c r="AH13" i="1" s="1"/>
  <c r="AG11" i="1"/>
  <c r="AF11" i="1"/>
  <c r="AE11" i="1"/>
  <c r="AH11" i="1" s="1"/>
  <c r="AG9" i="1"/>
  <c r="AF9" i="1"/>
  <c r="AE9" i="1"/>
  <c r="AH9" i="1" s="1"/>
  <c r="AG7" i="1"/>
  <c r="AF7" i="1"/>
  <c r="AE7" i="1"/>
  <c r="AH7" i="1" s="1"/>
  <c r="AG32" i="1"/>
  <c r="AF32" i="1"/>
  <c r="AE32" i="1"/>
  <c r="AH32" i="1" s="1"/>
  <c r="AG30" i="1"/>
  <c r="AF30" i="1"/>
  <c r="AE30" i="1"/>
  <c r="AH30" i="1" s="1"/>
  <c r="AG28" i="1"/>
  <c r="AF28" i="1"/>
  <c r="AE28" i="1"/>
  <c r="AH28" i="1" s="1"/>
  <c r="AG26" i="1"/>
  <c r="AF26" i="1"/>
  <c r="AE26" i="1"/>
  <c r="AH26" i="1" s="1"/>
  <c r="AG24" i="1"/>
  <c r="AF24" i="1"/>
  <c r="AE24" i="1"/>
  <c r="AH24" i="1" s="1"/>
  <c r="AG22" i="1"/>
  <c r="AF22" i="1"/>
  <c r="AE22" i="1"/>
  <c r="AH22" i="1" s="1"/>
  <c r="AG20" i="1"/>
  <c r="AF20" i="1"/>
  <c r="AE20" i="1"/>
  <c r="AH20" i="1" s="1"/>
  <c r="AG18" i="1"/>
  <c r="AF18" i="1"/>
  <c r="AE18" i="1"/>
  <c r="AH18" i="1" s="1"/>
  <c r="AG16" i="1"/>
  <c r="AF16" i="1"/>
  <c r="AE16" i="1"/>
  <c r="AH16" i="1" s="1"/>
  <c r="AG14" i="1"/>
  <c r="AF14" i="1"/>
  <c r="AE14" i="1"/>
  <c r="AH14" i="1" s="1"/>
  <c r="AG12" i="1"/>
  <c r="AF12" i="1"/>
  <c r="AE12" i="1"/>
  <c r="AH12" i="1" s="1"/>
  <c r="AG10" i="1"/>
  <c r="AF10" i="1"/>
  <c r="AE10" i="1"/>
  <c r="AH10" i="1" s="1"/>
  <c r="AG8" i="1"/>
  <c r="AF8" i="1"/>
  <c r="AE8" i="1"/>
  <c r="AH8" i="1" s="1"/>
  <c r="A32" i="1"/>
  <c r="AJ32" i="1" s="1"/>
  <c r="A30" i="1"/>
  <c r="AJ30" i="1" s="1"/>
  <c r="A28" i="1"/>
  <c r="AJ28" i="1" s="1"/>
  <c r="A26" i="1"/>
  <c r="AJ26" i="1" s="1"/>
  <c r="A24" i="1"/>
  <c r="AJ24" i="1" s="1"/>
  <c r="A22" i="1"/>
  <c r="AJ22" i="1" s="1"/>
  <c r="A20" i="1"/>
  <c r="AJ20" i="1" s="1"/>
  <c r="A18" i="1"/>
  <c r="AJ18" i="1" s="1"/>
  <c r="A16" i="1"/>
  <c r="AJ16" i="1" s="1"/>
  <c r="A14" i="1"/>
  <c r="AJ14" i="1" s="1"/>
  <c r="A12" i="1"/>
  <c r="AJ12" i="1" s="1"/>
  <c r="A10" i="1"/>
  <c r="AJ10" i="1" s="1"/>
  <c r="A8" i="1"/>
  <c r="AJ8" i="1" s="1"/>
  <c r="A31" i="1"/>
  <c r="AJ31" i="1" s="1"/>
  <c r="A29" i="1"/>
  <c r="AJ29" i="1" s="1"/>
  <c r="A27" i="1"/>
  <c r="AJ27" i="1" s="1"/>
  <c r="A25" i="1"/>
  <c r="AJ25" i="1" s="1"/>
  <c r="A23" i="1"/>
  <c r="AJ23" i="1" s="1"/>
  <c r="A21" i="1"/>
  <c r="AJ21" i="1" s="1"/>
  <c r="A19" i="1"/>
  <c r="AJ19" i="1" s="1"/>
  <c r="A17" i="1"/>
  <c r="AJ17" i="1" s="1"/>
  <c r="A15" i="1"/>
  <c r="AJ15" i="1" s="1"/>
  <c r="A13" i="1"/>
  <c r="AJ13" i="1" s="1"/>
  <c r="A11" i="1"/>
  <c r="AJ11" i="1" s="1"/>
  <c r="A9" i="1"/>
  <c r="AJ9" i="1" s="1"/>
  <c r="A7" i="1"/>
  <c r="AJ7" i="1" s="1"/>
  <c r="AG6" i="1"/>
  <c r="AF6" i="1"/>
  <c r="AE6" i="1"/>
  <c r="A6" i="1"/>
  <c r="AJ6" i="1" s="1"/>
  <c r="AG5" i="1"/>
  <c r="AF5" i="1"/>
  <c r="AE5" i="1"/>
  <c r="A5" i="1"/>
  <c r="AH6" i="1" l="1"/>
  <c r="AH5" i="1"/>
  <c r="AJ5" i="1" s="1"/>
  <c r="AM49" i="1" l="1"/>
  <c r="C25" i="3" s="1"/>
  <c r="O26" i="2" l="1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AB59" i="1"/>
  <c r="Q59" i="1"/>
  <c r="AB57" i="1"/>
  <c r="Q57" i="1"/>
  <c r="AB55" i="1"/>
  <c r="Q55" i="1"/>
  <c r="AB53" i="1"/>
  <c r="Q53" i="1"/>
  <c r="AB51" i="1"/>
  <c r="Q51" i="1"/>
  <c r="E49" i="1"/>
  <c r="F49" i="1"/>
  <c r="AB48" i="1"/>
  <c r="Q48" i="1"/>
  <c r="W36" i="2"/>
  <c r="R26" i="2"/>
  <c r="F26" i="2"/>
  <c r="AA34" i="2"/>
  <c r="O32" i="2"/>
  <c r="R25" i="2"/>
  <c r="F25" i="2"/>
  <c r="S30" i="2"/>
  <c r="U35" i="2"/>
  <c r="R24" i="2"/>
  <c r="F24" i="2"/>
  <c r="Y33" i="2"/>
  <c r="AA31" i="2"/>
  <c r="R23" i="2"/>
  <c r="F23" i="2"/>
  <c r="Q36" i="2"/>
  <c r="R22" i="2"/>
  <c r="F22" i="2"/>
  <c r="W32" i="2"/>
  <c r="Y30" i="2"/>
  <c r="R21" i="2"/>
  <c r="F21" i="2"/>
  <c r="Q33" i="2"/>
  <c r="R20" i="2"/>
  <c r="F20" i="2"/>
  <c r="U31" i="2"/>
  <c r="R19" i="2"/>
  <c r="F19" i="2"/>
  <c r="AA32" i="2"/>
  <c r="Q35" i="2"/>
  <c r="R18" i="2"/>
  <c r="F18" i="2"/>
  <c r="O34" i="2"/>
  <c r="R17" i="2"/>
  <c r="F17" i="2"/>
  <c r="R16" i="2"/>
  <c r="F16" i="2"/>
  <c r="AA33" i="2"/>
  <c r="R15" i="2"/>
  <c r="F15" i="2"/>
  <c r="Y32" i="2"/>
  <c r="Q34" i="2"/>
  <c r="R14" i="2"/>
  <c r="F14" i="2"/>
  <c r="O33" i="2"/>
  <c r="R13" i="2"/>
  <c r="F13" i="2"/>
  <c r="U30" i="2"/>
  <c r="R12" i="2"/>
  <c r="F12" i="2"/>
  <c r="R11" i="2"/>
  <c r="F11" i="2"/>
  <c r="W33" i="2"/>
  <c r="R10" i="2"/>
  <c r="F10" i="2"/>
  <c r="S31" i="2"/>
  <c r="R9" i="2"/>
  <c r="F9" i="2"/>
  <c r="O36" i="2"/>
  <c r="R8" i="2"/>
  <c r="F8" i="2"/>
  <c r="R7" i="2"/>
  <c r="F7" i="2"/>
  <c r="O31" i="2"/>
  <c r="R6" i="2"/>
  <c r="F6" i="2"/>
  <c r="AJ17" i="2" l="1"/>
  <c r="S36" i="2"/>
  <c r="AJ11" i="2"/>
  <c r="AA30" i="2"/>
  <c r="AJ21" i="2"/>
  <c r="AJ9" i="2"/>
  <c r="U34" i="2"/>
  <c r="AJ23" i="2"/>
  <c r="AJ13" i="2"/>
  <c r="S35" i="2"/>
  <c r="AJ25" i="2"/>
  <c r="U36" i="2"/>
  <c r="AJ24" i="2"/>
  <c r="AJ18" i="2"/>
  <c r="AJ26" i="2"/>
  <c r="AJ14" i="2"/>
  <c r="AJ8" i="2"/>
  <c r="Q32" i="2"/>
  <c r="AJ20" i="2"/>
  <c r="AJ16" i="2"/>
  <c r="AJ10" i="2"/>
  <c r="Y36" i="2"/>
  <c r="AC36" i="2" s="1"/>
  <c r="S34" i="2"/>
  <c r="AC34" i="2" s="1"/>
  <c r="W31" i="2"/>
  <c r="AC31" i="2" s="1"/>
  <c r="Y31" i="2"/>
  <c r="Q30" i="2"/>
  <c r="AC30" i="2" s="1"/>
  <c r="W35" i="2"/>
  <c r="S33" i="2"/>
  <c r="AC33" i="2"/>
  <c r="W30" i="2"/>
  <c r="U32" i="2"/>
  <c r="AC32" i="2" s="1"/>
  <c r="Y34" i="2"/>
  <c r="AA35" i="2"/>
  <c r="O35" i="2"/>
  <c r="AC35" i="2" s="1"/>
  <c r="AJ19" i="2" l="1"/>
  <c r="AJ15" i="2"/>
  <c r="AJ22" i="2"/>
  <c r="AJ12" i="2"/>
  <c r="F48" i="1"/>
  <c r="E59" i="1" l="1"/>
  <c r="E57" i="1"/>
  <c r="E55" i="1"/>
  <c r="F55" i="1"/>
  <c r="E53" i="1"/>
  <c r="E51" i="1"/>
  <c r="AB49" i="1"/>
  <c r="F51" i="1"/>
  <c r="F53" i="1"/>
  <c r="F57" i="1"/>
  <c r="F59" i="1"/>
  <c r="Q49" i="1"/>
  <c r="AC51" i="1"/>
  <c r="AE51" i="1"/>
  <c r="AD51" i="1"/>
  <c r="A51" i="1"/>
  <c r="AJ51" i="1" s="1"/>
  <c r="AC53" i="1"/>
  <c r="AE53" i="1"/>
  <c r="AD53" i="1"/>
  <c r="A53" i="1"/>
  <c r="AJ53" i="1" s="1"/>
  <c r="AC55" i="1"/>
  <c r="AE55" i="1"/>
  <c r="AD55" i="1"/>
  <c r="A55" i="1"/>
  <c r="AJ55" i="1" s="1"/>
  <c r="F12" i="1"/>
  <c r="F15" i="1"/>
  <c r="F20" i="1"/>
  <c r="F23" i="1"/>
  <c r="R30" i="1"/>
  <c r="R25" i="1"/>
  <c r="R8" i="1"/>
  <c r="R11" i="1"/>
  <c r="R16" i="1"/>
  <c r="R19" i="1"/>
  <c r="R24" i="1"/>
  <c r="R26" i="1"/>
  <c r="R29" i="1"/>
  <c r="F8" i="1"/>
  <c r="F16" i="1"/>
  <c r="R31" i="1"/>
  <c r="R28" i="1"/>
  <c r="R21" i="1"/>
  <c r="R18" i="1"/>
  <c r="R12" i="1"/>
  <c r="R7" i="1"/>
  <c r="AC63" i="1"/>
  <c r="AE63" i="1"/>
  <c r="AD63" i="1"/>
  <c r="AC61" i="1"/>
  <c r="AE61" i="1"/>
  <c r="AD61" i="1"/>
  <c r="AC59" i="1"/>
  <c r="AE59" i="1"/>
  <c r="AD59" i="1"/>
  <c r="AC57" i="1"/>
  <c r="AE57" i="1"/>
  <c r="AD57" i="1"/>
  <c r="AC49" i="1"/>
  <c r="AD49" i="1"/>
  <c r="AE49" i="1"/>
  <c r="AC48" i="1"/>
  <c r="AD48" i="1"/>
  <c r="AE48" i="1"/>
  <c r="A63" i="1"/>
  <c r="AJ63" i="1" s="1"/>
  <c r="A61" i="1"/>
  <c r="AJ61" i="1" s="1"/>
  <c r="A59" i="1"/>
  <c r="AJ59" i="1" s="1"/>
  <c r="A57" i="1"/>
  <c r="AJ57" i="1" s="1"/>
  <c r="A49" i="1"/>
  <c r="AJ49" i="1" s="1"/>
  <c r="A48" i="1"/>
  <c r="E48" i="1"/>
  <c r="O42" i="1"/>
  <c r="O41" i="1"/>
  <c r="M41" i="1"/>
  <c r="Q39" i="1"/>
  <c r="AA38" i="1"/>
  <c r="M38" i="1"/>
  <c r="U36" i="1"/>
  <c r="R15" i="1"/>
  <c r="R17" i="1"/>
  <c r="R22" i="1"/>
  <c r="R27" i="1"/>
  <c r="R32" i="1"/>
  <c r="F11" i="1"/>
  <c r="F7" i="1"/>
  <c r="F32" i="1"/>
  <c r="F28" i="1"/>
  <c r="F24" i="1"/>
  <c r="R20" i="1"/>
  <c r="R13" i="1"/>
  <c r="R10" i="1"/>
  <c r="R6" i="1"/>
  <c r="R14" i="1"/>
  <c r="R9" i="1"/>
  <c r="R23" i="1"/>
  <c r="F31" i="1"/>
  <c r="F27" i="1"/>
  <c r="F19" i="1"/>
  <c r="F6" i="1"/>
  <c r="F30" i="1"/>
  <c r="F26" i="1"/>
  <c r="F22" i="1"/>
  <c r="F18" i="1"/>
  <c r="F14" i="1"/>
  <c r="F10" i="1"/>
  <c r="R5" i="1"/>
  <c r="F29" i="1"/>
  <c r="F25" i="1"/>
  <c r="F21" i="1"/>
  <c r="F17" i="1"/>
  <c r="F13" i="1"/>
  <c r="F9" i="1"/>
  <c r="F5" i="1"/>
  <c r="M39" i="1"/>
  <c r="Y43" i="1" l="1"/>
  <c r="S40" i="1"/>
  <c r="O39" i="1"/>
  <c r="AC39" i="1" s="1"/>
  <c r="S42" i="1"/>
  <c r="AA39" i="1"/>
  <c r="S41" i="1"/>
  <c r="W42" i="1"/>
  <c r="O40" i="1"/>
  <c r="O38" i="1"/>
  <c r="AA41" i="1"/>
  <c r="O43" i="1"/>
  <c r="AC43" i="1" s="1"/>
  <c r="M40" i="1"/>
  <c r="U42" i="1"/>
  <c r="Q41" i="1"/>
  <c r="U41" i="1"/>
  <c r="Q40" i="1"/>
  <c r="M43" i="1"/>
  <c r="AA40" i="1"/>
  <c r="M42" i="1"/>
  <c r="Q42" i="1"/>
  <c r="M37" i="1"/>
  <c r="O36" i="1"/>
  <c r="Y39" i="1"/>
  <c r="AA42" i="1"/>
  <c r="U43" i="1"/>
  <c r="AC42" i="1"/>
  <c r="AF61" i="1"/>
  <c r="AF59" i="1"/>
  <c r="AM59" i="1" s="1"/>
  <c r="C15" i="3" s="1"/>
  <c r="AF57" i="1"/>
  <c r="AF55" i="1"/>
  <c r="AF53" i="1"/>
  <c r="AF51" i="1"/>
  <c r="AM51" i="1" s="1"/>
  <c r="C23" i="3" s="1"/>
  <c r="AF49" i="1"/>
  <c r="AB61" i="1"/>
  <c r="AB63" i="1"/>
  <c r="Q63" i="1"/>
  <c r="AF48" i="1"/>
  <c r="U38" i="1"/>
  <c r="Y41" i="1"/>
  <c r="W36" i="1"/>
  <c r="S36" i="1"/>
  <c r="Y36" i="1"/>
  <c r="S37" i="1"/>
  <c r="W37" i="1"/>
  <c r="AA37" i="1"/>
  <c r="W38" i="1"/>
  <c r="U39" i="1"/>
  <c r="Q43" i="1"/>
  <c r="S38" i="1"/>
  <c r="Q61" i="1"/>
  <c r="AF63" i="1"/>
  <c r="W43" i="1"/>
  <c r="Q36" i="1"/>
  <c r="AA36" i="1"/>
  <c r="Q37" i="1"/>
  <c r="U37" i="1"/>
  <c r="Y37" i="1"/>
  <c r="Y38" i="1"/>
  <c r="W39" i="1"/>
  <c r="Y40" i="1"/>
  <c r="S43" i="1"/>
  <c r="F61" i="1"/>
  <c r="W40" i="1"/>
  <c r="E63" i="1"/>
  <c r="F63" i="1"/>
  <c r="E61" i="1"/>
  <c r="AJ48" i="1" l="1"/>
  <c r="AM58" i="1"/>
  <c r="C16" i="3" s="1"/>
  <c r="AM56" i="1"/>
  <c r="C18" i="3" s="1"/>
  <c r="AM57" i="1"/>
  <c r="C17" i="3" s="1"/>
  <c r="AC40" i="1"/>
  <c r="AC41" i="1"/>
  <c r="AC37" i="1"/>
  <c r="AC38" i="1"/>
  <c r="AC36" i="1"/>
  <c r="AM54" i="1"/>
  <c r="C20" i="3" s="1"/>
  <c r="AM60" i="1"/>
  <c r="C14" i="3" s="1"/>
  <c r="AM50" i="1"/>
  <c r="C24" i="3" s="1"/>
  <c r="AM52" i="1"/>
  <c r="C22" i="3" s="1"/>
  <c r="AM63" i="1"/>
  <c r="C11" i="3" s="1"/>
  <c r="AM62" i="1"/>
  <c r="C12" i="3" s="1"/>
  <c r="AM61" i="1"/>
  <c r="C13" i="3" s="1"/>
  <c r="AM55" i="1"/>
  <c r="C19" i="3" s="1"/>
  <c r="AM53" i="1"/>
  <c r="C21" i="3" s="1"/>
</calcChain>
</file>

<file path=xl/sharedStrings.xml><?xml version="1.0" encoding="utf-8"?>
<sst xmlns="http://schemas.openxmlformats.org/spreadsheetml/2006/main" count="236" uniqueCount="54">
  <si>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</si>
  <si>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</si>
  <si>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</si>
  <si>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</si>
  <si>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</si>
  <si>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</si>
  <si>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</si>
  <si>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</si>
  <si>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</si>
  <si>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</si>
  <si>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</si>
  <si>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</si>
  <si>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</si>
  <si>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</si>
  <si>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</si>
  <si>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</si>
  <si>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</si>
  <si>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</si>
  <si>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</si>
  <si>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</si>
  <si>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</si>
  <si>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</si>
  <si>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8-Turnier</t>
  </si>
  <si>
    <t>Zeit:</t>
  </si>
  <si>
    <t>Plazierungszug 9./10.</t>
  </si>
  <si>
    <t>Plazierungszug 11./12.</t>
  </si>
  <si>
    <t>Plazierungszug 13./14.</t>
  </si>
  <si>
    <t>Prüfung</t>
  </si>
  <si>
    <t>7-Turnier</t>
  </si>
  <si>
    <t>(</t>
  </si>
  <si>
    <t>)</t>
  </si>
  <si>
    <t>Gr. 1</t>
  </si>
  <si>
    <t>Gr. 2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</si>
  <si>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</si>
  <si>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</si>
  <si>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</si>
  <si>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</si>
  <si>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</si>
  <si>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</si>
  <si>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</si>
  <si>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</si>
  <si>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</si>
  <si>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</si>
  <si>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</si>
  <si>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</si>
  <si>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</si>
  <si>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</si>
  <si>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</si>
  <si>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</si>
  <si>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</si>
  <si>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</si>
  <si>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Rangliste Final</t>
  </si>
  <si>
    <t>Kontrolle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</si>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</sst>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2" xfId="0" applyFont="1" applyFill="1" applyBorder="1" applyAlignment="1"/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/>
    <xf numFmtId="0" fontId="1" fillId="1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1" borderId="12" xfId="0" applyFill="1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6" fillId="0" borderId="0" xfId="0" applyFont="1"/>
    <xf numFmtId="0" fontId="1" fillId="1" borderId="2" xfId="0" applyFont="1" applyFill="1" applyBorder="1" applyAlignment="1">
      <alignment horizontal="center"/>
    </xf>
    <xf numFmtId="0" fontId="3" fillId="0" borderId="0" xfId="1"/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quotePrefix="1" applyFont="1"/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1" borderId="16" xfId="0" applyFill="1" applyBorder="1" applyAlignment="1"/>
    <xf numFmtId="0" fontId="0" fillId="1" borderId="17" xfId="0" applyFill="1" applyBorder="1" applyAlignment="1"/>
    <xf numFmtId="0" fontId="0" fillId="1" borderId="18" xfId="0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1" borderId="9" xfId="0" applyFill="1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0" borderId="9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" borderId="9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24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1" borderId="19" xfId="0" applyFont="1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0" fillId="0" borderId="29" xfId="0" applyBorder="1" applyAlignment="1" applyProtection="1">
      <protection locked="0"/>
    </xf>
    <xf numFmtId="0" fontId="1" fillId="0" borderId="22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 indent="1"/>
      <protection locked="0"/>
    </xf>
    <xf numFmtId="0" fontId="0" fillId="3" borderId="12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0" fillId="1" borderId="24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locked="0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1" borderId="21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1" borderId="18" xfId="0" applyFill="1" applyBorder="1" applyAlignment="1" applyProtection="1">
      <protection locked="0"/>
    </xf>
    <xf numFmtId="0" fontId="0" fillId="1" borderId="2" xfId="0" applyFill="1" applyBorder="1" applyAlignment="1">
      <alignment horizontal="center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M66"/>
  <sheetViews>
    <sheetView tabSelected="1" view="pageLayout" zoomScaleNormal="120" zoomScaleSheetLayoutView="100" workbookViewId="0">
      <selection activeCell="E2" sqref="E2:L2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3.7109375" style="24" customWidth="1"/>
    <col min="34" max="34" width="4.42578125" style="42" customWidth="1"/>
    <col min="35" max="35" width="15.7109375" style="81" customWidth="1"/>
    <col min="36" max="36" width="12.140625" customWidth="1"/>
  </cols>
  <sheetData>
    <row r="1" spans="1:36" ht="17.100000000000001" customHeight="1" x14ac:dyDescent="0.2">
      <c r="A1" t="s">
        <v>18</v>
      </c>
      <c r="C1" s="162"/>
      <c r="D1" s="162"/>
      <c r="E1" s="162"/>
      <c r="F1" s="162"/>
      <c r="G1" s="162"/>
      <c r="H1" s="162"/>
      <c r="I1" s="162"/>
      <c r="K1" t="s">
        <v>20</v>
      </c>
      <c r="M1" s="156"/>
      <c r="N1" s="158"/>
      <c r="O1" s="158"/>
      <c r="P1" s="158"/>
      <c r="Q1" s="158"/>
      <c r="R1" s="158"/>
      <c r="S1" s="158"/>
      <c r="U1" t="s">
        <v>21</v>
      </c>
      <c r="AA1" s="156" t="s">
        <v>31</v>
      </c>
      <c r="AB1" s="156"/>
      <c r="AC1" s="156"/>
      <c r="AD1" s="156"/>
      <c r="AE1" s="156"/>
      <c r="AF1" s="156"/>
      <c r="AH1" s="72"/>
    </row>
    <row r="2" spans="1:36" ht="17.100000000000001" customHeight="1" x14ac:dyDescent="0.2">
      <c r="A2" t="s">
        <v>19</v>
      </c>
      <c r="E2" s="156"/>
      <c r="F2" s="156"/>
      <c r="G2" s="156"/>
      <c r="H2" s="156"/>
      <c r="I2" s="156"/>
      <c r="J2" s="156"/>
      <c r="K2" s="156"/>
      <c r="L2" s="156"/>
      <c r="AH2" s="72"/>
    </row>
    <row r="3" spans="1:36" ht="11.1" customHeight="1" thickBot="1" x14ac:dyDescent="0.25">
      <c r="AC3" s="2" t="s">
        <v>22</v>
      </c>
      <c r="AH3" s="72"/>
      <c r="AJ3" s="24"/>
    </row>
    <row r="4" spans="1:36" ht="14.1" customHeight="1" thickBot="1" x14ac:dyDescent="0.25">
      <c r="A4" s="6" t="s">
        <v>0</v>
      </c>
      <c r="B4" s="9">
        <v>1</v>
      </c>
      <c r="C4" s="9">
        <v>2</v>
      </c>
      <c r="D4" s="59">
        <v>3</v>
      </c>
      <c r="E4" s="17"/>
      <c r="F4" s="154" t="s">
        <v>1</v>
      </c>
      <c r="G4" s="159"/>
      <c r="H4" s="159"/>
      <c r="I4" s="159"/>
      <c r="J4" s="159"/>
      <c r="K4" s="159"/>
      <c r="L4" s="159"/>
      <c r="M4" s="159"/>
      <c r="N4" s="155"/>
      <c r="O4" s="154" t="s">
        <v>2</v>
      </c>
      <c r="P4" s="159"/>
      <c r="Q4" s="155"/>
      <c r="R4" s="154" t="s">
        <v>1</v>
      </c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5"/>
      <c r="AD4" s="7"/>
      <c r="AE4" s="9">
        <v>1</v>
      </c>
      <c r="AF4" s="9">
        <v>2</v>
      </c>
      <c r="AG4" s="9">
        <v>3</v>
      </c>
      <c r="AH4" s="8" t="s">
        <v>0</v>
      </c>
      <c r="AI4" s="82" t="s">
        <v>23</v>
      </c>
      <c r="AJ4" s="24" t="s">
        <v>52</v>
      </c>
    </row>
    <row r="5" spans="1:36" ht="14.1" customHeight="1" x14ac:dyDescent="0.2">
      <c r="A5" s="71" t="str">
        <f>IF(B5="","",IF(C5="",B5,IF(B5+C5=2,3,IF(D5="",B5+C5,B5+C5+D5))))</f>
        <v/>
      </c>
      <c r="B5" s="52"/>
      <c r="C5" s="52"/>
      <c r="D5" s="52"/>
      <c r="E5" s="29" t="s">
        <v>3</v>
      </c>
      <c r="F5" s="101" t="str">
        <f>IF(C36="","",C36)</f>
        <v/>
      </c>
      <c r="G5" s="102"/>
      <c r="H5" s="102"/>
      <c r="I5" s="102"/>
      <c r="J5" s="102"/>
      <c r="K5" s="102"/>
      <c r="L5" s="102"/>
      <c r="M5" s="102"/>
      <c r="N5" s="103"/>
      <c r="O5" s="116">
        <v>1</v>
      </c>
      <c r="P5" s="117"/>
      <c r="Q5" s="118"/>
      <c r="R5" s="101" t="str">
        <f>IF(C37="","",C37)</f>
        <v/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29" t="s">
        <v>4</v>
      </c>
      <c r="AE5" s="28" t="str">
        <f>IF(B5=1,"0",IF(B5="","","1"))</f>
        <v/>
      </c>
      <c r="AF5" s="28" t="str">
        <f t="shared" ref="AF5:AG6" si="0">IF(C5=1,"0",IF(C5="","","1"))</f>
        <v/>
      </c>
      <c r="AG5" s="74" t="str">
        <f t="shared" si="0"/>
        <v/>
      </c>
      <c r="AH5" s="30" t="str">
        <f>IF(AE5="","",IF(AF5="",AE5,IF(AE5+AF5=2,3,IF(AG5="",AE5+AF5,AE5+AF5+AG5))))</f>
        <v/>
      </c>
      <c r="AI5" s="82"/>
      <c r="AJ5" s="73" t="str">
        <f>IF(A5="","",IF(AND(A5=1,AF5=1)+OR(C5="")+AND(A5+AH5&gt;3)+OR(A5+AH5=2),"nicht i.o.","i.o."))</f>
        <v/>
      </c>
    </row>
    <row r="6" spans="1:36" ht="14.1" customHeight="1" x14ac:dyDescent="0.2">
      <c r="A6" s="12" t="str">
        <f t="shared" ref="A6" si="1">IF(B6="","",IF(C6="",B6,IF(B6+C6=2,3,IF(D6="",B6+C6,B6+C6+D6))))</f>
        <v/>
      </c>
      <c r="B6" s="53"/>
      <c r="C6" s="53"/>
      <c r="D6" s="53"/>
      <c r="E6" s="1" t="s">
        <v>5</v>
      </c>
      <c r="F6" s="86" t="str">
        <f>IF(C38="","",C38)</f>
        <v/>
      </c>
      <c r="G6" s="87"/>
      <c r="H6" s="87"/>
      <c r="I6" s="87"/>
      <c r="J6" s="87"/>
      <c r="K6" s="87"/>
      <c r="L6" s="87"/>
      <c r="M6" s="87"/>
      <c r="N6" s="88"/>
      <c r="O6" s="95">
        <v>2</v>
      </c>
      <c r="P6" s="96"/>
      <c r="Q6" s="97"/>
      <c r="R6" s="86" t="str">
        <f>IF(C39="","",C39)</f>
        <v/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1" t="s">
        <v>6</v>
      </c>
      <c r="AE6" s="13" t="str">
        <f t="shared" ref="AE6" si="2">IF(B6=1,"0",IF(B6="","","1"))</f>
        <v/>
      </c>
      <c r="AF6" s="13" t="str">
        <f t="shared" si="0"/>
        <v/>
      </c>
      <c r="AG6" s="75" t="str">
        <f t="shared" si="0"/>
        <v/>
      </c>
      <c r="AH6" s="15" t="str">
        <f t="shared" ref="AH6" si="3">IF(AE6="","",IF(AF6="",AE6,IF(AE6+AF6=2,3,IF(AG6="",AE6+AF6,AE6+AF6+AG6))))</f>
        <v/>
      </c>
      <c r="AI6" s="82"/>
      <c r="AJ6" s="73" t="str">
        <f t="shared" ref="AJ6:AJ45" si="4">IF(A6="","",IF(AND(A6=1,AF6=1)+OR(C6="")+AND(A6+AH6&gt;3)+OR(A6+AH6=2),"nicht i.o.","i.o."))</f>
        <v/>
      </c>
    </row>
    <row r="7" spans="1:36" ht="14.1" customHeight="1" x14ac:dyDescent="0.2">
      <c r="A7" s="71" t="str">
        <f>IF(B7="","",IF(C7="",B7,IF(B7+C7=2,3,IF(D7="",B7+C7,B7+C7+D7))))</f>
        <v/>
      </c>
      <c r="B7" s="52"/>
      <c r="C7" s="52"/>
      <c r="D7" s="52"/>
      <c r="E7" s="31" t="s">
        <v>7</v>
      </c>
      <c r="F7" s="83" t="str">
        <f>IF(C40="","",C40)</f>
        <v/>
      </c>
      <c r="G7" s="84"/>
      <c r="H7" s="84"/>
      <c r="I7" s="84"/>
      <c r="J7" s="84"/>
      <c r="K7" s="84"/>
      <c r="L7" s="84"/>
      <c r="M7" s="84"/>
      <c r="N7" s="85"/>
      <c r="O7" s="98">
        <v>3</v>
      </c>
      <c r="P7" s="99"/>
      <c r="Q7" s="100"/>
      <c r="R7" s="83" t="str">
        <f>IF(C41="","",C41)</f>
        <v/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5"/>
      <c r="AD7" s="31" t="s">
        <v>8</v>
      </c>
      <c r="AE7" s="28" t="str">
        <f>IF(B7=1,"0",IF(B7="","","1"))</f>
        <v/>
      </c>
      <c r="AF7" s="28" t="str">
        <f t="shared" ref="AF7" si="5">IF(C7=1,"0",IF(C7="","","1"))</f>
        <v/>
      </c>
      <c r="AG7" s="74" t="str">
        <f t="shared" ref="AG7" si="6">IF(D7=1,"0",IF(D7="","","1"))</f>
        <v/>
      </c>
      <c r="AH7" s="30" t="str">
        <f>IF(AE7="","",IF(AF7="",AE7,IF(AE7+AF7=2,3,IF(AG7="",AE7+AF7,AE7+AF7+AG7))))</f>
        <v/>
      </c>
      <c r="AI7" s="82"/>
      <c r="AJ7" s="73" t="str">
        <f t="shared" si="4"/>
        <v/>
      </c>
    </row>
    <row r="8" spans="1:36" ht="14.1" customHeight="1" x14ac:dyDescent="0.2">
      <c r="A8" s="12" t="str">
        <f t="shared" ref="A8" si="7">IF(B8="","",IF(C8="",B8,IF(B8+C8=2,3,IF(D8="",B8+C8,B8+C8+D8))))</f>
        <v/>
      </c>
      <c r="B8" s="53"/>
      <c r="C8" s="53"/>
      <c r="D8" s="53"/>
      <c r="E8" s="1" t="s">
        <v>9</v>
      </c>
      <c r="F8" s="86" t="str">
        <f>IF(C42="","",C42)</f>
        <v/>
      </c>
      <c r="G8" s="87"/>
      <c r="H8" s="87"/>
      <c r="I8" s="87"/>
      <c r="J8" s="87"/>
      <c r="K8" s="87"/>
      <c r="L8" s="87"/>
      <c r="M8" s="87"/>
      <c r="N8" s="88"/>
      <c r="O8" s="95">
        <v>4</v>
      </c>
      <c r="P8" s="96"/>
      <c r="Q8" s="97"/>
      <c r="R8" s="86" t="str">
        <f>IF(C43="","",C43)</f>
        <v/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  <c r="AD8" s="1" t="s">
        <v>10</v>
      </c>
      <c r="AE8" s="13" t="str">
        <f t="shared" ref="AE8" si="8">IF(B8=1,"0",IF(B8="","","1"))</f>
        <v/>
      </c>
      <c r="AF8" s="13" t="str">
        <f t="shared" ref="AF8:AF9" si="9">IF(C8=1,"0",IF(C8="","","1"))</f>
        <v/>
      </c>
      <c r="AG8" s="75" t="str">
        <f t="shared" ref="AG8:AG9" si="10">IF(D8=1,"0",IF(D8="","","1"))</f>
        <v/>
      </c>
      <c r="AH8" s="15" t="str">
        <f t="shared" ref="AH8" si="11">IF(AE8="","",IF(AF8="",AE8,IF(AE8+AF8=2,3,IF(AG8="",AE8+AF8,AE8+AF8+AG8))))</f>
        <v/>
      </c>
      <c r="AI8" s="82"/>
      <c r="AJ8" s="73" t="str">
        <f t="shared" si="4"/>
        <v/>
      </c>
    </row>
    <row r="9" spans="1:36" ht="14.1" customHeight="1" x14ac:dyDescent="0.2">
      <c r="A9" s="71" t="str">
        <f>IF(B9="","",IF(C9="",B9,IF(B9+C9=2,3,IF(D9="",B9+C9,B9+C9+D9))))</f>
        <v/>
      </c>
      <c r="B9" s="52"/>
      <c r="C9" s="52"/>
      <c r="D9" s="52"/>
      <c r="E9" s="31" t="s">
        <v>3</v>
      </c>
      <c r="F9" s="83" t="str">
        <f>IF(C36="","",C36)</f>
        <v/>
      </c>
      <c r="G9" s="84"/>
      <c r="H9" s="84"/>
      <c r="I9" s="84"/>
      <c r="J9" s="84"/>
      <c r="K9" s="84"/>
      <c r="L9" s="84"/>
      <c r="M9" s="84"/>
      <c r="N9" s="85"/>
      <c r="O9" s="98">
        <v>5</v>
      </c>
      <c r="P9" s="99"/>
      <c r="Q9" s="100"/>
      <c r="R9" s="83" t="str">
        <f>IF(C38="","",C38)</f>
        <v/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5"/>
      <c r="AD9" s="31" t="s">
        <v>5</v>
      </c>
      <c r="AE9" s="28" t="str">
        <f>IF(B9=1,"0",IF(B9="","","1"))</f>
        <v/>
      </c>
      <c r="AF9" s="28" t="str">
        <f t="shared" si="9"/>
        <v/>
      </c>
      <c r="AG9" s="74" t="str">
        <f t="shared" si="10"/>
        <v/>
      </c>
      <c r="AH9" s="30" t="str">
        <f>IF(AE9="","",IF(AF9="",AE9,IF(AE9+AF9=2,3,IF(AG9="",AE9+AF9,AE9+AF9+AG9))))</f>
        <v/>
      </c>
      <c r="AI9" s="82"/>
      <c r="AJ9" s="73" t="str">
        <f t="shared" si="4"/>
        <v/>
      </c>
    </row>
    <row r="10" spans="1:36" ht="14.1" customHeight="1" x14ac:dyDescent="0.2">
      <c r="A10" s="12" t="str">
        <f t="shared" ref="A10" si="12">IF(B10="","",IF(C10="",B10,IF(B10+C10=2,3,IF(D10="",B10+C10,B10+C10+D10))))</f>
        <v/>
      </c>
      <c r="B10" s="53"/>
      <c r="C10" s="53"/>
      <c r="D10" s="53"/>
      <c r="E10" s="1" t="s">
        <v>4</v>
      </c>
      <c r="F10" s="86" t="str">
        <f>IF(C37="","",C37)</f>
        <v/>
      </c>
      <c r="G10" s="87"/>
      <c r="H10" s="87"/>
      <c r="I10" s="87"/>
      <c r="J10" s="87"/>
      <c r="K10" s="87"/>
      <c r="L10" s="87"/>
      <c r="M10" s="87"/>
      <c r="N10" s="88"/>
      <c r="O10" s="95">
        <v>6</v>
      </c>
      <c r="P10" s="96"/>
      <c r="Q10" s="97"/>
      <c r="R10" s="86" t="str">
        <f>IF(C39="","",C39)</f>
        <v/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8"/>
      <c r="AD10" s="1" t="s">
        <v>6</v>
      </c>
      <c r="AE10" s="13" t="str">
        <f t="shared" ref="AE10" si="13">IF(B10=1,"0",IF(B10="","","1"))</f>
        <v/>
      </c>
      <c r="AF10" s="13" t="str">
        <f t="shared" ref="AF10:AF11" si="14">IF(C10=1,"0",IF(C10="","","1"))</f>
        <v/>
      </c>
      <c r="AG10" s="75" t="str">
        <f t="shared" ref="AG10:AG11" si="15">IF(D10=1,"0",IF(D10="","","1"))</f>
        <v/>
      </c>
      <c r="AH10" s="15" t="str">
        <f t="shared" ref="AH10" si="16">IF(AE10="","",IF(AF10="",AE10,IF(AE10+AF10=2,3,IF(AG10="",AE10+AF10,AE10+AF10+AG10))))</f>
        <v/>
      </c>
      <c r="AI10" s="82"/>
      <c r="AJ10" s="73" t="str">
        <f t="shared" si="4"/>
        <v/>
      </c>
    </row>
    <row r="11" spans="1:36" ht="14.1" customHeight="1" x14ac:dyDescent="0.2">
      <c r="A11" s="71" t="str">
        <f>IF(B11="","",IF(C11="",B11,IF(B11+C11=2,3,IF(D11="",B11+C11,B11+C11+D11))))</f>
        <v/>
      </c>
      <c r="B11" s="52"/>
      <c r="C11" s="52"/>
      <c r="D11" s="52"/>
      <c r="E11" s="31" t="s">
        <v>7</v>
      </c>
      <c r="F11" s="83" t="str">
        <f>IF(C40="","",C40)</f>
        <v/>
      </c>
      <c r="G11" s="84"/>
      <c r="H11" s="84"/>
      <c r="I11" s="84"/>
      <c r="J11" s="84"/>
      <c r="K11" s="84"/>
      <c r="L11" s="84"/>
      <c r="M11" s="84"/>
      <c r="N11" s="85"/>
      <c r="O11" s="98">
        <v>7</v>
      </c>
      <c r="P11" s="99"/>
      <c r="Q11" s="100"/>
      <c r="R11" s="83" t="str">
        <f>IF(C42="","",C42)</f>
        <v/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  <c r="AD11" s="31" t="s">
        <v>9</v>
      </c>
      <c r="AE11" s="28" t="str">
        <f>IF(B11=1,"0",IF(B11="","","1"))</f>
        <v/>
      </c>
      <c r="AF11" s="28" t="str">
        <f t="shared" si="14"/>
        <v/>
      </c>
      <c r="AG11" s="74" t="str">
        <f t="shared" si="15"/>
        <v/>
      </c>
      <c r="AH11" s="30" t="str">
        <f>IF(AE11="","",IF(AF11="",AE11,IF(AE11+AF11=2,3,IF(AG11="",AE11+AF11,AE11+AF11+AG11))))</f>
        <v/>
      </c>
      <c r="AI11" s="82"/>
      <c r="AJ11" s="73" t="str">
        <f t="shared" si="4"/>
        <v/>
      </c>
    </row>
    <row r="12" spans="1:36" ht="14.1" customHeight="1" x14ac:dyDescent="0.2">
      <c r="A12" s="12" t="str">
        <f t="shared" ref="A12" si="17">IF(B12="","",IF(C12="",B12,IF(B12+C12=2,3,IF(D12="",B12+C12,B12+C12+D12))))</f>
        <v/>
      </c>
      <c r="B12" s="53"/>
      <c r="C12" s="53"/>
      <c r="D12" s="53"/>
      <c r="E12" s="1" t="s">
        <v>10</v>
      </c>
      <c r="F12" s="86" t="str">
        <f>IF(C43="","",C43)</f>
        <v/>
      </c>
      <c r="G12" s="87"/>
      <c r="H12" s="87"/>
      <c r="I12" s="87"/>
      <c r="J12" s="87"/>
      <c r="K12" s="87"/>
      <c r="L12" s="87"/>
      <c r="M12" s="87"/>
      <c r="N12" s="88"/>
      <c r="O12" s="95">
        <v>8</v>
      </c>
      <c r="P12" s="96"/>
      <c r="Q12" s="97"/>
      <c r="R12" s="86" t="str">
        <f>IF(C41="","",C41)</f>
        <v/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8"/>
      <c r="AD12" s="1" t="s">
        <v>8</v>
      </c>
      <c r="AE12" s="13" t="str">
        <f t="shared" ref="AE12" si="18">IF(B12=1,"0",IF(B12="","","1"))</f>
        <v/>
      </c>
      <c r="AF12" s="13" t="str">
        <f t="shared" ref="AF12:AF13" si="19">IF(C12=1,"0",IF(C12="","","1"))</f>
        <v/>
      </c>
      <c r="AG12" s="75" t="str">
        <f t="shared" ref="AG12:AG13" si="20">IF(D12=1,"0",IF(D12="","","1"))</f>
        <v/>
      </c>
      <c r="AH12" s="15" t="str">
        <f t="shared" ref="AH12" si="21">IF(AE12="","",IF(AF12="",AE12,IF(AE12+AF12=2,3,IF(AG12="",AE12+AF12,AE12+AF12+AG12))))</f>
        <v/>
      </c>
      <c r="AI12" s="82"/>
      <c r="AJ12" s="73" t="str">
        <f t="shared" si="4"/>
        <v/>
      </c>
    </row>
    <row r="13" spans="1:36" ht="14.1" customHeight="1" x14ac:dyDescent="0.2">
      <c r="A13" s="71" t="str">
        <f>IF(B13="","",IF(C13="",B13,IF(B13+C13=2,3,IF(D13="",B13+C13,B13+C13+D13))))</f>
        <v/>
      </c>
      <c r="B13" s="52"/>
      <c r="C13" s="52"/>
      <c r="D13" s="52"/>
      <c r="E13" s="31" t="s">
        <v>3</v>
      </c>
      <c r="F13" s="83" t="str">
        <f>IF(C36="","",C36)</f>
        <v/>
      </c>
      <c r="G13" s="84"/>
      <c r="H13" s="84"/>
      <c r="I13" s="84"/>
      <c r="J13" s="84"/>
      <c r="K13" s="84"/>
      <c r="L13" s="84"/>
      <c r="M13" s="84"/>
      <c r="N13" s="85"/>
      <c r="O13" s="98">
        <v>9</v>
      </c>
      <c r="P13" s="99"/>
      <c r="Q13" s="100"/>
      <c r="R13" s="83" t="str">
        <f>IF(C39="","",C39)</f>
        <v/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5"/>
      <c r="AD13" s="31" t="s">
        <v>6</v>
      </c>
      <c r="AE13" s="28" t="str">
        <f>IF(B13=1,"0",IF(B13="","","1"))</f>
        <v/>
      </c>
      <c r="AF13" s="28" t="str">
        <f t="shared" si="19"/>
        <v/>
      </c>
      <c r="AG13" s="74" t="str">
        <f t="shared" si="20"/>
        <v/>
      </c>
      <c r="AH13" s="30" t="str">
        <f>IF(AE13="","",IF(AF13="",AE13,IF(AE13+AF13=2,3,IF(AG13="",AE13+AF13,AE13+AF13+AG13))))</f>
        <v/>
      </c>
      <c r="AI13" s="82"/>
      <c r="AJ13" s="73" t="str">
        <f t="shared" si="4"/>
        <v/>
      </c>
    </row>
    <row r="14" spans="1:36" ht="14.1" customHeight="1" x14ac:dyDescent="0.2">
      <c r="A14" s="12" t="str">
        <f t="shared" ref="A14" si="22">IF(B14="","",IF(C14="",B14,IF(B14+C14=2,3,IF(D14="",B14+C14,B14+C14+D14))))</f>
        <v/>
      </c>
      <c r="B14" s="53"/>
      <c r="C14" s="53"/>
      <c r="D14" s="53"/>
      <c r="E14" s="1" t="s">
        <v>4</v>
      </c>
      <c r="F14" s="86" t="str">
        <f>IF(C37="","",C37)</f>
        <v/>
      </c>
      <c r="G14" s="87"/>
      <c r="H14" s="87"/>
      <c r="I14" s="87"/>
      <c r="J14" s="87"/>
      <c r="K14" s="87"/>
      <c r="L14" s="87"/>
      <c r="M14" s="87"/>
      <c r="N14" s="88"/>
      <c r="O14" s="95">
        <v>10</v>
      </c>
      <c r="P14" s="96"/>
      <c r="Q14" s="97"/>
      <c r="R14" s="86" t="str">
        <f>IF(C38="","",C38)</f>
        <v/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8"/>
      <c r="AD14" s="1" t="s">
        <v>5</v>
      </c>
      <c r="AE14" s="13" t="str">
        <f t="shared" ref="AE14" si="23">IF(B14=1,"0",IF(B14="","","1"))</f>
        <v/>
      </c>
      <c r="AF14" s="13" t="str">
        <f t="shared" ref="AF14:AF15" si="24">IF(C14=1,"0",IF(C14="","","1"))</f>
        <v/>
      </c>
      <c r="AG14" s="75" t="str">
        <f t="shared" ref="AG14:AG15" si="25">IF(D14=1,"0",IF(D14="","","1"))</f>
        <v/>
      </c>
      <c r="AH14" s="15" t="str">
        <f t="shared" ref="AH14" si="26">IF(AE14="","",IF(AF14="",AE14,IF(AE14+AF14=2,3,IF(AG14="",AE14+AF14,AE14+AF14+AG14))))</f>
        <v/>
      </c>
      <c r="AI14" s="82"/>
      <c r="AJ14" s="73" t="str">
        <f t="shared" si="4"/>
        <v/>
      </c>
    </row>
    <row r="15" spans="1:36" ht="14.1" customHeight="1" x14ac:dyDescent="0.2">
      <c r="A15" s="71" t="str">
        <f>IF(B15="","",IF(C15="",B15,IF(B15+C15=2,3,IF(D15="",B15+C15,B15+C15+D15))))</f>
        <v/>
      </c>
      <c r="B15" s="52"/>
      <c r="C15" s="52"/>
      <c r="D15" s="52"/>
      <c r="E15" s="31" t="s">
        <v>10</v>
      </c>
      <c r="F15" s="83" t="str">
        <f>IF(C43="","",C43)</f>
        <v/>
      </c>
      <c r="G15" s="84"/>
      <c r="H15" s="84"/>
      <c r="I15" s="84"/>
      <c r="J15" s="84"/>
      <c r="K15" s="84"/>
      <c r="L15" s="84"/>
      <c r="M15" s="84"/>
      <c r="N15" s="85"/>
      <c r="O15" s="98">
        <v>11</v>
      </c>
      <c r="P15" s="99"/>
      <c r="Q15" s="100"/>
      <c r="R15" s="83" t="str">
        <f>IF(C40="","",C40)</f>
        <v/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31" t="s">
        <v>7</v>
      </c>
      <c r="AE15" s="28" t="str">
        <f>IF(B15=1,"0",IF(B15="","","1"))</f>
        <v/>
      </c>
      <c r="AF15" s="28" t="str">
        <f t="shared" si="24"/>
        <v/>
      </c>
      <c r="AG15" s="74" t="str">
        <f t="shared" si="25"/>
        <v/>
      </c>
      <c r="AH15" s="30" t="str">
        <f>IF(AE15="","",IF(AF15="",AE15,IF(AE15+AF15=2,3,IF(AG15="",AE15+AF15,AE15+AF15+AG15))))</f>
        <v/>
      </c>
      <c r="AI15" s="82"/>
      <c r="AJ15" s="73" t="str">
        <f t="shared" si="4"/>
        <v/>
      </c>
    </row>
    <row r="16" spans="1:36" ht="14.1" customHeight="1" x14ac:dyDescent="0.2">
      <c r="A16" s="12" t="str">
        <f t="shared" ref="A16" si="27">IF(B16="","",IF(C16="",B16,IF(B16+C16=2,3,IF(D16="",B16+C16,B16+C16+D16))))</f>
        <v/>
      </c>
      <c r="B16" s="53"/>
      <c r="C16" s="53"/>
      <c r="D16" s="53"/>
      <c r="E16" s="1" t="s">
        <v>8</v>
      </c>
      <c r="F16" s="86" t="str">
        <f>IF(C41="","",C41)</f>
        <v/>
      </c>
      <c r="G16" s="87"/>
      <c r="H16" s="87"/>
      <c r="I16" s="87"/>
      <c r="J16" s="87"/>
      <c r="K16" s="87"/>
      <c r="L16" s="87"/>
      <c r="M16" s="87"/>
      <c r="N16" s="88"/>
      <c r="O16" s="95">
        <v>12</v>
      </c>
      <c r="P16" s="96"/>
      <c r="Q16" s="97"/>
      <c r="R16" s="86" t="str">
        <f>IF(C42="","",C42)</f>
        <v/>
      </c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1" t="s">
        <v>9</v>
      </c>
      <c r="AE16" s="13" t="str">
        <f t="shared" ref="AE16" si="28">IF(B16=1,"0",IF(B16="","","1"))</f>
        <v/>
      </c>
      <c r="AF16" s="13" t="str">
        <f t="shared" ref="AF16:AF17" si="29">IF(C16=1,"0",IF(C16="","","1"))</f>
        <v/>
      </c>
      <c r="AG16" s="75" t="str">
        <f t="shared" ref="AG16:AG17" si="30">IF(D16=1,"0",IF(D16="","","1"))</f>
        <v/>
      </c>
      <c r="AH16" s="15" t="str">
        <f t="shared" ref="AH16" si="31">IF(AE16="","",IF(AF16="",AE16,IF(AE16+AF16=2,3,IF(AG16="",AE16+AF16,AE16+AF16+AG16))))</f>
        <v/>
      </c>
      <c r="AI16" s="82"/>
      <c r="AJ16" s="73" t="str">
        <f t="shared" si="4"/>
        <v/>
      </c>
    </row>
    <row r="17" spans="1:36" ht="14.1" customHeight="1" x14ac:dyDescent="0.2">
      <c r="A17" s="71" t="str">
        <f>IF(B17="","",IF(C17="",B17,IF(B17+C17=2,3,IF(D17="",B17+C17,B17+C17+D17))))</f>
        <v/>
      </c>
      <c r="B17" s="52"/>
      <c r="C17" s="52"/>
      <c r="D17" s="52"/>
      <c r="E17" s="31" t="s">
        <v>3</v>
      </c>
      <c r="F17" s="83" t="str">
        <f>IF(C36="","",C36)</f>
        <v/>
      </c>
      <c r="G17" s="84"/>
      <c r="H17" s="84"/>
      <c r="I17" s="84"/>
      <c r="J17" s="84"/>
      <c r="K17" s="84"/>
      <c r="L17" s="84"/>
      <c r="M17" s="84"/>
      <c r="N17" s="85"/>
      <c r="O17" s="98">
        <v>13</v>
      </c>
      <c r="P17" s="99"/>
      <c r="Q17" s="100"/>
      <c r="R17" s="83" t="str">
        <f>IF(C40="","",C40)</f>
        <v/>
      </c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31" t="s">
        <v>7</v>
      </c>
      <c r="AE17" s="28" t="str">
        <f>IF(B17=1,"0",IF(B17="","","1"))</f>
        <v/>
      </c>
      <c r="AF17" s="28" t="str">
        <f t="shared" si="29"/>
        <v/>
      </c>
      <c r="AG17" s="74" t="str">
        <f t="shared" si="30"/>
        <v/>
      </c>
      <c r="AH17" s="30" t="str">
        <f>IF(AE17="","",IF(AF17="",AE17,IF(AE17+AF17=2,3,IF(AG17="",AE17+AF17,AE17+AF17+AG17))))</f>
        <v/>
      </c>
      <c r="AI17" s="82"/>
      <c r="AJ17" s="73" t="str">
        <f t="shared" si="4"/>
        <v/>
      </c>
    </row>
    <row r="18" spans="1:36" ht="14.1" customHeight="1" x14ac:dyDescent="0.2">
      <c r="A18" s="12" t="str">
        <f t="shared" ref="A18" si="32">IF(B18="","",IF(C18="",B18,IF(B18+C18=2,3,IF(D18="",B18+C18,B18+C18+D18))))</f>
        <v/>
      </c>
      <c r="B18" s="53"/>
      <c r="C18" s="53"/>
      <c r="D18" s="53"/>
      <c r="E18" s="1" t="s">
        <v>4</v>
      </c>
      <c r="F18" s="86" t="str">
        <f>IF(C37="","",C37)</f>
        <v/>
      </c>
      <c r="G18" s="87"/>
      <c r="H18" s="87"/>
      <c r="I18" s="87"/>
      <c r="J18" s="87"/>
      <c r="K18" s="87"/>
      <c r="L18" s="87"/>
      <c r="M18" s="87"/>
      <c r="N18" s="88"/>
      <c r="O18" s="95">
        <v>14</v>
      </c>
      <c r="P18" s="96"/>
      <c r="Q18" s="97"/>
      <c r="R18" s="86" t="str">
        <f>IF(C41="","",C41)</f>
        <v/>
      </c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1" t="s">
        <v>8</v>
      </c>
      <c r="AE18" s="13" t="str">
        <f t="shared" ref="AE18" si="33">IF(B18=1,"0",IF(B18="","","1"))</f>
        <v/>
      </c>
      <c r="AF18" s="13" t="str">
        <f t="shared" ref="AF18:AF19" si="34">IF(C18=1,"0",IF(C18="","","1"))</f>
        <v/>
      </c>
      <c r="AG18" s="75" t="str">
        <f t="shared" ref="AG18:AG19" si="35">IF(D18=1,"0",IF(D18="","","1"))</f>
        <v/>
      </c>
      <c r="AH18" s="15" t="str">
        <f t="shared" ref="AH18" si="36">IF(AE18="","",IF(AF18="",AE18,IF(AE18+AF18=2,3,IF(AG18="",AE18+AF18,AE18+AF18+AG18))))</f>
        <v/>
      </c>
      <c r="AI18" s="82"/>
      <c r="AJ18" s="73" t="str">
        <f t="shared" si="4"/>
        <v/>
      </c>
    </row>
    <row r="19" spans="1:36" ht="14.1" customHeight="1" x14ac:dyDescent="0.2">
      <c r="A19" s="71" t="str">
        <f>IF(B19="","",IF(C19="",B19,IF(B19+C19=2,3,IF(D19="",B19+C19,B19+C19+D19))))</f>
        <v/>
      </c>
      <c r="B19" s="52"/>
      <c r="C19" s="52"/>
      <c r="D19" s="52"/>
      <c r="E19" s="31" t="s">
        <v>5</v>
      </c>
      <c r="F19" s="83" t="str">
        <f>IF(C38="","",C38)</f>
        <v/>
      </c>
      <c r="G19" s="84"/>
      <c r="H19" s="84"/>
      <c r="I19" s="84"/>
      <c r="J19" s="84"/>
      <c r="K19" s="84"/>
      <c r="L19" s="84"/>
      <c r="M19" s="84"/>
      <c r="N19" s="85"/>
      <c r="O19" s="98">
        <v>15</v>
      </c>
      <c r="P19" s="99"/>
      <c r="Q19" s="100"/>
      <c r="R19" s="83" t="str">
        <f>IF(C42="","",C42)</f>
        <v/>
      </c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/>
      <c r="AD19" s="31" t="s">
        <v>9</v>
      </c>
      <c r="AE19" s="28" t="str">
        <f>IF(B19=1,"0",IF(B19="","","1"))</f>
        <v/>
      </c>
      <c r="AF19" s="28" t="str">
        <f t="shared" si="34"/>
        <v/>
      </c>
      <c r="AG19" s="74" t="str">
        <f t="shared" si="35"/>
        <v/>
      </c>
      <c r="AH19" s="30" t="str">
        <f>IF(AE19="","",IF(AF19="",AE19,IF(AE19+AF19=2,3,IF(AG19="",AE19+AF19,AE19+AF19+AG19))))</f>
        <v/>
      </c>
      <c r="AI19" s="82"/>
      <c r="AJ19" s="73" t="str">
        <f t="shared" si="4"/>
        <v/>
      </c>
    </row>
    <row r="20" spans="1:36" ht="14.1" customHeight="1" x14ac:dyDescent="0.2">
      <c r="A20" s="12" t="str">
        <f t="shared" ref="A20" si="37">IF(B20="","",IF(C20="",B20,IF(B20+C20=2,3,IF(D20="",B20+C20,B20+C20+D20))))</f>
        <v/>
      </c>
      <c r="B20" s="53"/>
      <c r="C20" s="53"/>
      <c r="D20" s="53"/>
      <c r="E20" s="1" t="s">
        <v>10</v>
      </c>
      <c r="F20" s="86" t="str">
        <f>IF(C43="","",C43)</f>
        <v/>
      </c>
      <c r="G20" s="87"/>
      <c r="H20" s="87"/>
      <c r="I20" s="87"/>
      <c r="J20" s="87"/>
      <c r="K20" s="87"/>
      <c r="L20" s="87"/>
      <c r="M20" s="87"/>
      <c r="N20" s="88"/>
      <c r="O20" s="95">
        <v>16</v>
      </c>
      <c r="P20" s="96"/>
      <c r="Q20" s="97"/>
      <c r="R20" s="86" t="str">
        <f>IF(C39="","",C39)</f>
        <v/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1" t="s">
        <v>6</v>
      </c>
      <c r="AE20" s="13" t="str">
        <f t="shared" ref="AE20" si="38">IF(B20=1,"0",IF(B20="","","1"))</f>
        <v/>
      </c>
      <c r="AF20" s="13" t="str">
        <f t="shared" ref="AF20:AF21" si="39">IF(C20=1,"0",IF(C20="","","1"))</f>
        <v/>
      </c>
      <c r="AG20" s="75" t="str">
        <f t="shared" ref="AG20:AG21" si="40">IF(D20=1,"0",IF(D20="","","1"))</f>
        <v/>
      </c>
      <c r="AH20" s="15" t="str">
        <f t="shared" ref="AH20" si="41">IF(AE20="","",IF(AF20="",AE20,IF(AE20+AF20=2,3,IF(AG20="",AE20+AF20,AE20+AF20+AG20))))</f>
        <v/>
      </c>
      <c r="AI20" s="82"/>
      <c r="AJ20" s="73" t="str">
        <f t="shared" si="4"/>
        <v/>
      </c>
    </row>
    <row r="21" spans="1:36" ht="14.1" customHeight="1" x14ac:dyDescent="0.2">
      <c r="A21" s="71" t="str">
        <f>IF(B21="","",IF(C21="",B21,IF(B21+C21=2,3,IF(D21="",B21+C21,B21+C21+D21))))</f>
        <v/>
      </c>
      <c r="B21" s="52"/>
      <c r="C21" s="52"/>
      <c r="D21" s="52"/>
      <c r="E21" s="31" t="s">
        <v>3</v>
      </c>
      <c r="F21" s="83" t="str">
        <f>IF(C36="","",C36)</f>
        <v/>
      </c>
      <c r="G21" s="84"/>
      <c r="H21" s="84"/>
      <c r="I21" s="84"/>
      <c r="J21" s="84"/>
      <c r="K21" s="84"/>
      <c r="L21" s="84"/>
      <c r="M21" s="84"/>
      <c r="N21" s="85"/>
      <c r="O21" s="98">
        <v>17</v>
      </c>
      <c r="P21" s="99"/>
      <c r="Q21" s="100"/>
      <c r="R21" s="83" t="str">
        <f>IF(C41="","",C41)</f>
        <v/>
      </c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/>
      <c r="AD21" s="31" t="s">
        <v>8</v>
      </c>
      <c r="AE21" s="28" t="str">
        <f>IF(B21=1,"0",IF(B21="","","1"))</f>
        <v/>
      </c>
      <c r="AF21" s="28" t="str">
        <f t="shared" si="39"/>
        <v/>
      </c>
      <c r="AG21" s="74" t="str">
        <f t="shared" si="40"/>
        <v/>
      </c>
      <c r="AH21" s="30" t="str">
        <f>IF(AE21="","",IF(AF21="",AE21,IF(AE21+AF21=2,3,IF(AG21="",AE21+AF21,AE21+AF21+AG21))))</f>
        <v/>
      </c>
      <c r="AI21" s="82"/>
      <c r="AJ21" s="73" t="str">
        <f t="shared" si="4"/>
        <v/>
      </c>
    </row>
    <row r="22" spans="1:36" ht="14.1" customHeight="1" x14ac:dyDescent="0.2">
      <c r="A22" s="12" t="str">
        <f t="shared" ref="A22" si="42">IF(B22="","",IF(C22="",B22,IF(B22+C22=2,3,IF(D22="",B22+C22,B22+C22+D22))))</f>
        <v/>
      </c>
      <c r="B22" s="53"/>
      <c r="C22" s="53"/>
      <c r="D22" s="53"/>
      <c r="E22" s="1" t="s">
        <v>4</v>
      </c>
      <c r="F22" s="86" t="str">
        <f>IF(C37="","",C37)</f>
        <v/>
      </c>
      <c r="G22" s="87"/>
      <c r="H22" s="87"/>
      <c r="I22" s="87"/>
      <c r="J22" s="87"/>
      <c r="K22" s="87"/>
      <c r="L22" s="87"/>
      <c r="M22" s="87"/>
      <c r="N22" s="88"/>
      <c r="O22" s="95">
        <v>18</v>
      </c>
      <c r="P22" s="96"/>
      <c r="Q22" s="97"/>
      <c r="R22" s="86" t="str">
        <f>IF(C40="","",C40)</f>
        <v/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1" t="s">
        <v>7</v>
      </c>
      <c r="AE22" s="13" t="str">
        <f t="shared" ref="AE22" si="43">IF(B22=1,"0",IF(B22="","","1"))</f>
        <v/>
      </c>
      <c r="AF22" s="13" t="str">
        <f t="shared" ref="AF22:AF23" si="44">IF(C22=1,"0",IF(C22="","","1"))</f>
        <v/>
      </c>
      <c r="AG22" s="75" t="str">
        <f t="shared" ref="AG22:AG23" si="45">IF(D22=1,"0",IF(D22="","","1"))</f>
        <v/>
      </c>
      <c r="AH22" s="15" t="str">
        <f t="shared" ref="AH22" si="46">IF(AE22="","",IF(AF22="",AE22,IF(AE22+AF22=2,3,IF(AG22="",AE22+AF22,AE22+AF22+AG22))))</f>
        <v/>
      </c>
      <c r="AI22" s="82"/>
      <c r="AJ22" s="73" t="str">
        <f t="shared" si="4"/>
        <v/>
      </c>
    </row>
    <row r="23" spans="1:36" ht="14.1" customHeight="1" x14ac:dyDescent="0.2">
      <c r="A23" s="71" t="str">
        <f>IF(B23="","",IF(C23="",B23,IF(B23+C23=2,3,IF(D23="",B23+C23,B23+C23+D23))))</f>
        <v/>
      </c>
      <c r="B23" s="52"/>
      <c r="C23" s="52"/>
      <c r="D23" s="52"/>
      <c r="E23" s="31" t="s">
        <v>10</v>
      </c>
      <c r="F23" s="83" t="str">
        <f>IF(C43="","",C43)</f>
        <v/>
      </c>
      <c r="G23" s="84"/>
      <c r="H23" s="84"/>
      <c r="I23" s="84"/>
      <c r="J23" s="84"/>
      <c r="K23" s="84"/>
      <c r="L23" s="84"/>
      <c r="M23" s="84"/>
      <c r="N23" s="85"/>
      <c r="O23" s="98">
        <v>19</v>
      </c>
      <c r="P23" s="99"/>
      <c r="Q23" s="100"/>
      <c r="R23" s="83" t="str">
        <f>IF(C38="","",C38)</f>
        <v/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  <c r="AD23" s="31" t="s">
        <v>5</v>
      </c>
      <c r="AE23" s="28" t="str">
        <f>IF(B23=1,"0",IF(B23="","","1"))</f>
        <v/>
      </c>
      <c r="AF23" s="28" t="str">
        <f t="shared" si="44"/>
        <v/>
      </c>
      <c r="AG23" s="74" t="str">
        <f t="shared" si="45"/>
        <v/>
      </c>
      <c r="AH23" s="30" t="str">
        <f>IF(AE23="","",IF(AF23="",AE23,IF(AE23+AF23=2,3,IF(AG23="",AE23+AF23,AE23+AF23+AG23))))</f>
        <v/>
      </c>
      <c r="AI23" s="82"/>
      <c r="AJ23" s="73" t="str">
        <f t="shared" si="4"/>
        <v/>
      </c>
    </row>
    <row r="24" spans="1:36" ht="14.1" customHeight="1" x14ac:dyDescent="0.2">
      <c r="A24" s="12" t="str">
        <f t="shared" ref="A24" si="47">IF(B24="","",IF(C24="",B24,IF(B24+C24=2,3,IF(D24="",B24+C24,B24+C24+D24))))</f>
        <v/>
      </c>
      <c r="B24" s="53"/>
      <c r="C24" s="53"/>
      <c r="D24" s="53"/>
      <c r="E24" s="1" t="s">
        <v>6</v>
      </c>
      <c r="F24" s="86" t="str">
        <f>IF(C39="","",C39)</f>
        <v/>
      </c>
      <c r="G24" s="87"/>
      <c r="H24" s="87"/>
      <c r="I24" s="87"/>
      <c r="J24" s="87"/>
      <c r="K24" s="87"/>
      <c r="L24" s="87"/>
      <c r="M24" s="87"/>
      <c r="N24" s="88"/>
      <c r="O24" s="95">
        <v>20</v>
      </c>
      <c r="P24" s="96"/>
      <c r="Q24" s="97"/>
      <c r="R24" s="86" t="str">
        <f>IF(C42="","",C42)</f>
        <v/>
      </c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1" t="s">
        <v>9</v>
      </c>
      <c r="AE24" s="13" t="str">
        <f t="shared" ref="AE24" si="48">IF(B24=1,"0",IF(B24="","","1"))</f>
        <v/>
      </c>
      <c r="AF24" s="13" t="str">
        <f t="shared" ref="AF24:AF25" si="49">IF(C24=1,"0",IF(C24="","","1"))</f>
        <v/>
      </c>
      <c r="AG24" s="75" t="str">
        <f t="shared" ref="AG24:AG25" si="50">IF(D24=1,"0",IF(D24="","","1"))</f>
        <v/>
      </c>
      <c r="AH24" s="15" t="str">
        <f t="shared" ref="AH24" si="51">IF(AE24="","",IF(AF24="",AE24,IF(AE24+AF24=2,3,IF(AG24="",AE24+AF24,AE24+AF24+AG24))))</f>
        <v/>
      </c>
      <c r="AI24" s="82"/>
      <c r="AJ24" s="73" t="str">
        <f t="shared" si="4"/>
        <v/>
      </c>
    </row>
    <row r="25" spans="1:36" ht="14.1" customHeight="1" x14ac:dyDescent="0.2">
      <c r="A25" s="71" t="str">
        <f>IF(B25="","",IF(C25="",B25,IF(B25+C25=2,3,IF(D25="",B25+C25,B25+C25+D25))))</f>
        <v/>
      </c>
      <c r="B25" s="52"/>
      <c r="C25" s="52"/>
      <c r="D25" s="52"/>
      <c r="E25" s="31" t="s">
        <v>3</v>
      </c>
      <c r="F25" s="83" t="str">
        <f>IF(C36="","",C36)</f>
        <v/>
      </c>
      <c r="G25" s="84"/>
      <c r="H25" s="84"/>
      <c r="I25" s="84"/>
      <c r="J25" s="84"/>
      <c r="K25" s="84"/>
      <c r="L25" s="84"/>
      <c r="M25" s="84"/>
      <c r="N25" s="85"/>
      <c r="O25" s="98">
        <v>21</v>
      </c>
      <c r="P25" s="99"/>
      <c r="Q25" s="100"/>
      <c r="R25" s="83" t="str">
        <f>IF(C43="","",C43)</f>
        <v/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  <c r="AD25" s="31" t="s">
        <v>10</v>
      </c>
      <c r="AE25" s="28" t="str">
        <f>IF(B25=1,"0",IF(B25="","","1"))</f>
        <v/>
      </c>
      <c r="AF25" s="28" t="str">
        <f t="shared" si="49"/>
        <v/>
      </c>
      <c r="AG25" s="74" t="str">
        <f t="shared" si="50"/>
        <v/>
      </c>
      <c r="AH25" s="30" t="str">
        <f>IF(AE25="","",IF(AF25="",AE25,IF(AE25+AF25=2,3,IF(AG25="",AE25+AF25,AE25+AF25+AG25))))</f>
        <v/>
      </c>
      <c r="AI25" s="82"/>
      <c r="AJ25" s="73" t="str">
        <f t="shared" si="4"/>
        <v/>
      </c>
    </row>
    <row r="26" spans="1:36" ht="14.1" customHeight="1" x14ac:dyDescent="0.2">
      <c r="A26" s="12" t="str">
        <f t="shared" ref="A26" si="52">IF(B26="","",IF(C26="",B26,IF(B26+C26=2,3,IF(D26="",B26+C26,B26+C26+D26))))</f>
        <v/>
      </c>
      <c r="B26" s="53"/>
      <c r="C26" s="53"/>
      <c r="D26" s="53"/>
      <c r="E26" s="1" t="s">
        <v>4</v>
      </c>
      <c r="F26" s="86" t="str">
        <f>IF(C37="","",C37)</f>
        <v/>
      </c>
      <c r="G26" s="87"/>
      <c r="H26" s="87"/>
      <c r="I26" s="87"/>
      <c r="J26" s="87"/>
      <c r="K26" s="87"/>
      <c r="L26" s="87"/>
      <c r="M26" s="87"/>
      <c r="N26" s="88"/>
      <c r="O26" s="95">
        <v>22</v>
      </c>
      <c r="P26" s="96"/>
      <c r="Q26" s="97"/>
      <c r="R26" s="86" t="str">
        <f>IF(C42="","",C42)</f>
        <v/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1" t="s">
        <v>9</v>
      </c>
      <c r="AE26" s="13" t="str">
        <f t="shared" ref="AE26" si="53">IF(B26=1,"0",IF(B26="","","1"))</f>
        <v/>
      </c>
      <c r="AF26" s="13" t="str">
        <f t="shared" ref="AF26:AF27" si="54">IF(C26=1,"0",IF(C26="","","1"))</f>
        <v/>
      </c>
      <c r="AG26" s="75" t="str">
        <f t="shared" ref="AG26:AG27" si="55">IF(D26=1,"0",IF(D26="","","1"))</f>
        <v/>
      </c>
      <c r="AH26" s="15" t="str">
        <f t="shared" ref="AH26" si="56">IF(AE26="","",IF(AF26="",AE26,IF(AE26+AF26=2,3,IF(AG26="",AE26+AF26,AE26+AF26+AG26))))</f>
        <v/>
      </c>
      <c r="AI26" s="82"/>
      <c r="AJ26" s="73" t="str">
        <f t="shared" si="4"/>
        <v/>
      </c>
    </row>
    <row r="27" spans="1:36" ht="14.1" customHeight="1" x14ac:dyDescent="0.2">
      <c r="A27" s="71" t="str">
        <f>IF(B27="","",IF(C27="",B27,IF(B27+C27=2,3,IF(D27="",B27+C27,B27+C27+D27))))</f>
        <v/>
      </c>
      <c r="B27" s="52"/>
      <c r="C27" s="52"/>
      <c r="D27" s="52"/>
      <c r="E27" s="31" t="s">
        <v>5</v>
      </c>
      <c r="F27" s="83" t="str">
        <f>IF(C38="","",C38)</f>
        <v/>
      </c>
      <c r="G27" s="84"/>
      <c r="H27" s="84"/>
      <c r="I27" s="84"/>
      <c r="J27" s="84"/>
      <c r="K27" s="84"/>
      <c r="L27" s="84"/>
      <c r="M27" s="84"/>
      <c r="N27" s="85"/>
      <c r="O27" s="98">
        <v>23</v>
      </c>
      <c r="P27" s="99"/>
      <c r="Q27" s="100"/>
      <c r="R27" s="83" t="str">
        <f>IF(C40="","",C40)</f>
        <v/>
      </c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/>
      <c r="AD27" s="31" t="s">
        <v>7</v>
      </c>
      <c r="AE27" s="28" t="str">
        <f>IF(B27=1,"0",IF(B27="","","1"))</f>
        <v/>
      </c>
      <c r="AF27" s="28" t="str">
        <f t="shared" si="54"/>
        <v/>
      </c>
      <c r="AG27" s="74" t="str">
        <f t="shared" si="55"/>
        <v/>
      </c>
      <c r="AH27" s="30" t="str">
        <f>IF(AE27="","",IF(AF27="",AE27,IF(AE27+AF27=2,3,IF(AG27="",AE27+AF27,AE27+AF27+AG27))))</f>
        <v/>
      </c>
      <c r="AI27" s="82"/>
      <c r="AJ27" s="73" t="str">
        <f t="shared" si="4"/>
        <v/>
      </c>
    </row>
    <row r="28" spans="1:36" ht="14.1" customHeight="1" x14ac:dyDescent="0.2">
      <c r="A28" s="12" t="str">
        <f t="shared" ref="A28" si="57">IF(B28="","",IF(C28="",B28,IF(B28+C28=2,3,IF(D28="",B28+C28,B28+C28+D28))))</f>
        <v/>
      </c>
      <c r="B28" s="53"/>
      <c r="C28" s="53"/>
      <c r="D28" s="53"/>
      <c r="E28" s="1" t="s">
        <v>6</v>
      </c>
      <c r="F28" s="86" t="str">
        <f>IF(C39="","",C39)</f>
        <v/>
      </c>
      <c r="G28" s="87"/>
      <c r="H28" s="87"/>
      <c r="I28" s="87"/>
      <c r="J28" s="87"/>
      <c r="K28" s="87"/>
      <c r="L28" s="87"/>
      <c r="M28" s="87"/>
      <c r="N28" s="88"/>
      <c r="O28" s="95">
        <v>24</v>
      </c>
      <c r="P28" s="96"/>
      <c r="Q28" s="97"/>
      <c r="R28" s="86" t="str">
        <f>IF(C41="","",C41)</f>
        <v/>
      </c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1" t="s">
        <v>8</v>
      </c>
      <c r="AE28" s="13" t="str">
        <f t="shared" ref="AE28" si="58">IF(B28=1,"0",IF(B28="","","1"))</f>
        <v/>
      </c>
      <c r="AF28" s="13" t="str">
        <f t="shared" ref="AF28:AF29" si="59">IF(C28=1,"0",IF(C28="","","1"))</f>
        <v/>
      </c>
      <c r="AG28" s="75" t="str">
        <f t="shared" ref="AG28:AG29" si="60">IF(D28=1,"0",IF(D28="","","1"))</f>
        <v/>
      </c>
      <c r="AH28" s="15" t="str">
        <f t="shared" ref="AH28" si="61">IF(AE28="","",IF(AF28="",AE28,IF(AE28+AF28=2,3,IF(AG28="",AE28+AF28,AE28+AF28+AG28))))</f>
        <v/>
      </c>
      <c r="AI28" s="82"/>
      <c r="AJ28" s="73" t="str">
        <f t="shared" si="4"/>
        <v/>
      </c>
    </row>
    <row r="29" spans="1:36" ht="14.1" customHeight="1" x14ac:dyDescent="0.2">
      <c r="A29" s="71" t="str">
        <f>IF(B29="","",IF(C29="",B29,IF(B29+C29=2,3,IF(D29="",B29+C29,B29+C29+D29))))</f>
        <v/>
      </c>
      <c r="B29" s="52"/>
      <c r="C29" s="52"/>
      <c r="D29" s="52"/>
      <c r="E29" s="31" t="s">
        <v>3</v>
      </c>
      <c r="F29" s="83" t="str">
        <f>IF(C36="","",C36)</f>
        <v/>
      </c>
      <c r="G29" s="84"/>
      <c r="H29" s="84"/>
      <c r="I29" s="84"/>
      <c r="J29" s="84"/>
      <c r="K29" s="84"/>
      <c r="L29" s="84"/>
      <c r="M29" s="84"/>
      <c r="N29" s="85"/>
      <c r="O29" s="98">
        <v>25</v>
      </c>
      <c r="P29" s="99"/>
      <c r="Q29" s="100"/>
      <c r="R29" s="83" t="str">
        <f>IF(C42="","",C42)</f>
        <v/>
      </c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5"/>
      <c r="AD29" s="31" t="s">
        <v>9</v>
      </c>
      <c r="AE29" s="28" t="str">
        <f>IF(B29=1,"0",IF(B29="","","1"))</f>
        <v/>
      </c>
      <c r="AF29" s="28" t="str">
        <f t="shared" si="59"/>
        <v/>
      </c>
      <c r="AG29" s="74" t="str">
        <f t="shared" si="60"/>
        <v/>
      </c>
      <c r="AH29" s="30" t="str">
        <f>IF(AE29="","",IF(AF29="",AE29,IF(AE29+AF29=2,3,IF(AG29="",AE29+AF29,AE29+AF29+AG29))))</f>
        <v/>
      </c>
      <c r="AI29" s="82"/>
      <c r="AJ29" s="73" t="str">
        <f t="shared" si="4"/>
        <v/>
      </c>
    </row>
    <row r="30" spans="1:36" ht="14.1" customHeight="1" x14ac:dyDescent="0.2">
      <c r="A30" s="12" t="str">
        <f t="shared" ref="A30" si="62">IF(B30="","",IF(C30="",B30,IF(B30+C30=2,3,IF(D30="",B30+C30,B30+C30+D30))))</f>
        <v/>
      </c>
      <c r="B30" s="53"/>
      <c r="C30" s="53"/>
      <c r="D30" s="53"/>
      <c r="E30" s="1" t="s">
        <v>4</v>
      </c>
      <c r="F30" s="86" t="str">
        <f>IF(C37="","",C37)</f>
        <v/>
      </c>
      <c r="G30" s="87"/>
      <c r="H30" s="87"/>
      <c r="I30" s="87"/>
      <c r="J30" s="87"/>
      <c r="K30" s="87"/>
      <c r="L30" s="87"/>
      <c r="M30" s="87"/>
      <c r="N30" s="88"/>
      <c r="O30" s="95">
        <v>26</v>
      </c>
      <c r="P30" s="96"/>
      <c r="Q30" s="97"/>
      <c r="R30" s="86" t="str">
        <f>IF(C43="","",C43)</f>
        <v/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1" t="s">
        <v>10</v>
      </c>
      <c r="AE30" s="13" t="str">
        <f t="shared" ref="AE30" si="63">IF(B30=1,"0",IF(B30="","","1"))</f>
        <v/>
      </c>
      <c r="AF30" s="13" t="str">
        <f t="shared" ref="AF30:AF31" si="64">IF(C30=1,"0",IF(C30="","","1"))</f>
        <v/>
      </c>
      <c r="AG30" s="75" t="str">
        <f t="shared" ref="AG30:AG31" si="65">IF(D30=1,"0",IF(D30="","","1"))</f>
        <v/>
      </c>
      <c r="AH30" s="15" t="str">
        <f t="shared" ref="AH30" si="66">IF(AE30="","",IF(AF30="",AE30,IF(AE30+AF30=2,3,IF(AG30="",AE30+AF30,AE30+AF30+AG30))))</f>
        <v/>
      </c>
      <c r="AI30" s="82"/>
      <c r="AJ30" s="73" t="str">
        <f t="shared" si="4"/>
        <v/>
      </c>
    </row>
    <row r="31" spans="1:36" ht="14.1" customHeight="1" x14ac:dyDescent="0.2">
      <c r="A31" s="71" t="str">
        <f>IF(B31="","",IF(C31="",B31,IF(B31+C31=2,3,IF(D31="",B31+C31,B31+C31+D31))))</f>
        <v/>
      </c>
      <c r="B31" s="52"/>
      <c r="C31" s="52"/>
      <c r="D31" s="52"/>
      <c r="E31" s="31" t="s">
        <v>5</v>
      </c>
      <c r="F31" s="83" t="str">
        <f>IF(C38="","",C38)</f>
        <v/>
      </c>
      <c r="G31" s="84"/>
      <c r="H31" s="84"/>
      <c r="I31" s="84"/>
      <c r="J31" s="84"/>
      <c r="K31" s="84"/>
      <c r="L31" s="84"/>
      <c r="M31" s="84"/>
      <c r="N31" s="85"/>
      <c r="O31" s="98">
        <v>27</v>
      </c>
      <c r="P31" s="99"/>
      <c r="Q31" s="100"/>
      <c r="R31" s="83" t="str">
        <f>IF(C41="","",C41)</f>
        <v/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  <c r="AD31" s="31" t="s">
        <v>8</v>
      </c>
      <c r="AE31" s="28" t="str">
        <f>IF(B31=1,"0",IF(B31="","","1"))</f>
        <v/>
      </c>
      <c r="AF31" s="28" t="str">
        <f t="shared" si="64"/>
        <v/>
      </c>
      <c r="AG31" s="74" t="str">
        <f t="shared" si="65"/>
        <v/>
      </c>
      <c r="AH31" s="30" t="str">
        <f>IF(AE31="","",IF(AF31="",AE31,IF(AE31+AF31=2,3,IF(AG31="",AE31+AF31,AE31+AF31+AG31))))</f>
        <v/>
      </c>
      <c r="AI31" s="82"/>
      <c r="AJ31" s="73" t="str">
        <f t="shared" si="4"/>
        <v/>
      </c>
    </row>
    <row r="32" spans="1:36" ht="14.1" customHeight="1" thickBot="1" x14ac:dyDescent="0.25">
      <c r="A32" s="12" t="str">
        <f t="shared" ref="A32" si="67">IF(B32="","",IF(C32="",B32,IF(B32+C32=2,3,IF(D32="",B32+C32,B32+C32+D32))))</f>
        <v/>
      </c>
      <c r="B32" s="53"/>
      <c r="C32" s="53"/>
      <c r="D32" s="53"/>
      <c r="E32" s="14" t="s">
        <v>6</v>
      </c>
      <c r="F32" s="89" t="str">
        <f>IF(C39="","",C39)</f>
        <v/>
      </c>
      <c r="G32" s="90"/>
      <c r="H32" s="90"/>
      <c r="I32" s="90"/>
      <c r="J32" s="90"/>
      <c r="K32" s="90"/>
      <c r="L32" s="90"/>
      <c r="M32" s="90"/>
      <c r="N32" s="91"/>
      <c r="O32" s="110">
        <v>28</v>
      </c>
      <c r="P32" s="111"/>
      <c r="Q32" s="112"/>
      <c r="R32" s="89" t="str">
        <f>IF(C40="","",C40)</f>
        <v/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14" t="s">
        <v>7</v>
      </c>
      <c r="AE32" s="13" t="str">
        <f t="shared" ref="AE32" si="68">IF(B32=1,"0",IF(B32="","","1"))</f>
        <v/>
      </c>
      <c r="AF32" s="13" t="str">
        <f t="shared" ref="AF32" si="69">IF(C32=1,"0",IF(C32="","","1"))</f>
        <v/>
      </c>
      <c r="AG32" s="75" t="str">
        <f t="shared" ref="AG32" si="70">IF(D32=1,"0",IF(D32="","","1"))</f>
        <v/>
      </c>
      <c r="AH32" s="15" t="str">
        <f t="shared" ref="AH32" si="71">IF(AE32="","",IF(AF32="",AE32,IF(AE32+AF32=2,3,IF(AG32="",AE32+AF32,AE32+AF32+AG32))))</f>
        <v/>
      </c>
      <c r="AI32" s="82"/>
      <c r="AJ32" s="73" t="str">
        <f t="shared" si="4"/>
        <v/>
      </c>
    </row>
    <row r="33" spans="1:37" ht="14.1" customHeight="1" x14ac:dyDescent="0.2">
      <c r="A33" s="18"/>
      <c r="B33" s="20"/>
      <c r="C33" s="20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0"/>
      <c r="P33" s="20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8"/>
      <c r="AD33" s="20"/>
      <c r="AE33" s="20"/>
      <c r="AF33" s="18"/>
      <c r="AH33"/>
      <c r="AJ33" s="73" t="str">
        <f t="shared" si="4"/>
        <v/>
      </c>
    </row>
    <row r="34" spans="1:37" ht="10.5" customHeight="1" thickBot="1" x14ac:dyDescent="0.25">
      <c r="AH34"/>
      <c r="AJ34" s="73" t="str">
        <f t="shared" si="4"/>
        <v/>
      </c>
    </row>
    <row r="35" spans="1:37" ht="13.5" customHeight="1" thickBot="1" x14ac:dyDescent="0.25">
      <c r="A35" s="151"/>
      <c r="B35" s="152"/>
      <c r="C35" s="154" t="s">
        <v>1</v>
      </c>
      <c r="D35" s="108"/>
      <c r="E35" s="108"/>
      <c r="F35" s="108"/>
      <c r="G35" s="108"/>
      <c r="H35" s="108"/>
      <c r="I35" s="108"/>
      <c r="J35" s="108"/>
      <c r="K35" s="108"/>
      <c r="L35" s="109"/>
      <c r="M35" s="152" t="s">
        <v>3</v>
      </c>
      <c r="N35" s="152"/>
      <c r="O35" s="152" t="s">
        <v>4</v>
      </c>
      <c r="P35" s="152"/>
      <c r="Q35" s="154" t="s">
        <v>5</v>
      </c>
      <c r="R35" s="155"/>
      <c r="S35" s="154" t="s">
        <v>6</v>
      </c>
      <c r="T35" s="109"/>
      <c r="U35" s="154" t="s">
        <v>7</v>
      </c>
      <c r="V35" s="155"/>
      <c r="W35" s="154" t="s">
        <v>8</v>
      </c>
      <c r="X35" s="109"/>
      <c r="Y35" s="154" t="s">
        <v>9</v>
      </c>
      <c r="Z35" s="155"/>
      <c r="AA35" s="154" t="s">
        <v>10</v>
      </c>
      <c r="AB35" s="109"/>
      <c r="AC35" s="152" t="s">
        <v>12</v>
      </c>
      <c r="AD35" s="152"/>
      <c r="AE35" s="152" t="s">
        <v>11</v>
      </c>
      <c r="AF35" s="157"/>
      <c r="AH35"/>
      <c r="AJ35" s="73" t="str">
        <f t="shared" si="4"/>
        <v/>
      </c>
    </row>
    <row r="36" spans="1:37" ht="13.5" customHeight="1" x14ac:dyDescent="0.2">
      <c r="A36" s="153" t="s">
        <v>3</v>
      </c>
      <c r="B36" s="123"/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63"/>
      <c r="N36" s="163"/>
      <c r="O36" s="164" t="str">
        <f>A5</f>
        <v/>
      </c>
      <c r="P36" s="164"/>
      <c r="Q36" s="116" t="str">
        <f>A9</f>
        <v/>
      </c>
      <c r="R36" s="118"/>
      <c r="S36" s="116" t="str">
        <f>A13</f>
        <v/>
      </c>
      <c r="T36" s="118"/>
      <c r="U36" s="116" t="str">
        <f>A17</f>
        <v/>
      </c>
      <c r="V36" s="118"/>
      <c r="W36" s="116" t="str">
        <f>A21</f>
        <v/>
      </c>
      <c r="X36" s="118"/>
      <c r="Y36" s="116" t="str">
        <f>A29</f>
        <v/>
      </c>
      <c r="Z36" s="118"/>
      <c r="AA36" s="116" t="str">
        <f>A25</f>
        <v/>
      </c>
      <c r="AB36" s="118"/>
      <c r="AC36" s="123" t="str">
        <f>IF(A5="","",(IF(M36&lt;&gt;"",M36,0))+(IF(O36&lt;&gt;"",O36,0))+(IF(Q36&lt;&gt;"",Q36,0))+(IF(S36&lt;&gt;"",S36,0))+(IF(U36&lt;&gt;"",U36,0))+(IF(W36&lt;&gt;"",W36,0))+(IF(Y36&lt;&gt;"",Y36,0))+(IF(AA36&lt;&gt;"",AA36,0)))</f>
        <v/>
      </c>
      <c r="AD36" s="123"/>
      <c r="AE36" s="143"/>
      <c r="AF36" s="144"/>
      <c r="AH36"/>
      <c r="AJ36" s="73"/>
    </row>
    <row r="37" spans="1:37" ht="13.5" customHeight="1" x14ac:dyDescent="0.2">
      <c r="A37" s="138" t="s">
        <v>4</v>
      </c>
      <c r="B37" s="139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20" t="str">
        <f>AH5</f>
        <v/>
      </c>
      <c r="N37" s="120"/>
      <c r="O37" s="165"/>
      <c r="P37" s="165"/>
      <c r="Q37" s="95" t="str">
        <f>A14</f>
        <v/>
      </c>
      <c r="R37" s="97"/>
      <c r="S37" s="95" t="str">
        <f>A10</f>
        <v/>
      </c>
      <c r="T37" s="97"/>
      <c r="U37" s="95" t="str">
        <f>A22</f>
        <v/>
      </c>
      <c r="V37" s="97"/>
      <c r="W37" s="95" t="str">
        <f>A18</f>
        <v/>
      </c>
      <c r="X37" s="97"/>
      <c r="Y37" s="95" t="str">
        <f>A26</f>
        <v/>
      </c>
      <c r="Z37" s="97"/>
      <c r="AA37" s="95" t="str">
        <f>A30</f>
        <v/>
      </c>
      <c r="AB37" s="97"/>
      <c r="AC37" s="140" t="str">
        <f>IF(A5="","",(IF(M37&lt;&gt;"",M37,0))+(IF(O37&lt;&gt;"",O37,0))+(IF(Q37&lt;&gt;"",Q37,0))+(IF(S37&lt;&gt;"",S37,0))+(IF(U37&lt;&gt;"",U37,0))+(IF(W37&lt;&gt;"",W37,0))+(IF(Y37&lt;&gt;"",Y37,0))+(IF(AA37&lt;&gt;"",AA37,0)))</f>
        <v/>
      </c>
      <c r="AD37" s="140"/>
      <c r="AE37" s="141"/>
      <c r="AF37" s="142"/>
      <c r="AH37"/>
      <c r="AJ37" s="73"/>
    </row>
    <row r="38" spans="1:37" ht="13.5" customHeight="1" x14ac:dyDescent="0.2">
      <c r="A38" s="121" t="s">
        <v>5</v>
      </c>
      <c r="B38" s="122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19" t="str">
        <f>AH9</f>
        <v/>
      </c>
      <c r="N38" s="119"/>
      <c r="O38" s="119" t="str">
        <f>AH14</f>
        <v/>
      </c>
      <c r="P38" s="119"/>
      <c r="Q38" s="126"/>
      <c r="R38" s="127"/>
      <c r="S38" s="98" t="str">
        <f>A6</f>
        <v/>
      </c>
      <c r="T38" s="100"/>
      <c r="U38" s="98" t="str">
        <f>A27</f>
        <v/>
      </c>
      <c r="V38" s="100"/>
      <c r="W38" s="98" t="str">
        <f>A31</f>
        <v/>
      </c>
      <c r="X38" s="100"/>
      <c r="Y38" s="98" t="str">
        <f>A19</f>
        <v/>
      </c>
      <c r="Z38" s="100"/>
      <c r="AA38" s="98" t="str">
        <f>AH23</f>
        <v/>
      </c>
      <c r="AB38" s="100"/>
      <c r="AC38" s="123" t="str">
        <f>IF(A6="","",(IF(M38&lt;&gt;"",M38,0))+(IF(O38&lt;&gt;"",O38,0))+(IF(Q38&lt;&gt;"",Q38,0))+(IF(S38&lt;&gt;"",S38,0))+(IF(U38&lt;&gt;"",U38,0))+(IF(W38&lt;&gt;"",W38,0))+(IF(Y38&lt;&gt;"",Y38,0))+(IF(AA38&lt;&gt;"",AA38,0)))</f>
        <v/>
      </c>
      <c r="AD38" s="123"/>
      <c r="AE38" s="124"/>
      <c r="AF38" s="125"/>
      <c r="AH38"/>
      <c r="AJ38" s="73"/>
    </row>
    <row r="39" spans="1:37" ht="13.5" customHeight="1" x14ac:dyDescent="0.2">
      <c r="A39" s="138" t="s">
        <v>6</v>
      </c>
      <c r="B39" s="139"/>
      <c r="C39" s="147"/>
      <c r="D39" s="148"/>
      <c r="E39" s="148"/>
      <c r="F39" s="148"/>
      <c r="G39" s="148"/>
      <c r="H39" s="148"/>
      <c r="I39" s="148"/>
      <c r="J39" s="148"/>
      <c r="K39" s="148"/>
      <c r="L39" s="148"/>
      <c r="M39" s="120" t="str">
        <f>AH13</f>
        <v/>
      </c>
      <c r="N39" s="120"/>
      <c r="O39" s="120" t="str">
        <f>AH10</f>
        <v/>
      </c>
      <c r="P39" s="120"/>
      <c r="Q39" s="95" t="str">
        <f>AH6</f>
        <v/>
      </c>
      <c r="R39" s="97"/>
      <c r="S39" s="126"/>
      <c r="T39" s="127"/>
      <c r="U39" s="95" t="str">
        <f>A32</f>
        <v/>
      </c>
      <c r="V39" s="97"/>
      <c r="W39" s="95" t="str">
        <f>A28</f>
        <v/>
      </c>
      <c r="X39" s="97"/>
      <c r="Y39" s="95" t="str">
        <f>A24</f>
        <v/>
      </c>
      <c r="Z39" s="97"/>
      <c r="AA39" s="95" t="str">
        <f>AH20</f>
        <v/>
      </c>
      <c r="AB39" s="97"/>
      <c r="AC39" s="140" t="str">
        <f>IF(A6="","",(IF(M39&lt;&gt;"",M39,0))+(IF(O39&lt;&gt;"",O39,0))+(IF(Q39&lt;&gt;"",Q39,0))+(IF(S39&lt;&gt;"",S39,0))+(IF(U39&lt;&gt;"",U39,0))+(IF(W39&lt;&gt;"",W39,0))+(IF(Y39&lt;&gt;"",Y39,0))+(IF(AA39&lt;&gt;"",AA39,0)))</f>
        <v/>
      </c>
      <c r="AD39" s="140"/>
      <c r="AE39" s="141"/>
      <c r="AF39" s="142"/>
      <c r="AH39"/>
      <c r="AJ39" s="73"/>
    </row>
    <row r="40" spans="1:37" ht="13.5" customHeight="1" x14ac:dyDescent="0.2">
      <c r="A40" s="121" t="s">
        <v>7</v>
      </c>
      <c r="B40" s="122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19" t="str">
        <f>AH17</f>
        <v/>
      </c>
      <c r="N40" s="119"/>
      <c r="O40" s="119" t="str">
        <f>AH22</f>
        <v/>
      </c>
      <c r="P40" s="119"/>
      <c r="Q40" s="98" t="str">
        <f>AH27</f>
        <v/>
      </c>
      <c r="R40" s="100"/>
      <c r="S40" s="98" t="str">
        <f>AH32</f>
        <v/>
      </c>
      <c r="T40" s="100"/>
      <c r="U40" s="126"/>
      <c r="V40" s="127"/>
      <c r="W40" s="98" t="str">
        <f>A7</f>
        <v/>
      </c>
      <c r="X40" s="100"/>
      <c r="Y40" s="98" t="str">
        <f>A11</f>
        <v/>
      </c>
      <c r="Z40" s="100"/>
      <c r="AA40" s="98" t="str">
        <f>AH15</f>
        <v/>
      </c>
      <c r="AB40" s="100"/>
      <c r="AC40" s="123" t="str">
        <f>IF(A7="","",(IF(M40&lt;&gt;"",M40,0))+(IF(O40&lt;&gt;"",O40,0))+(IF(Q40&lt;&gt;"",Q40,0))+(IF(S40&lt;&gt;"",S40,0))+(IF(U40&lt;&gt;"",U40,0))+(IF(W40&lt;&gt;"",W40,0))+(IF(Y40&lt;&gt;"",Y40,0))+(IF(AA40&lt;&gt;"",AA40,0)))</f>
        <v/>
      </c>
      <c r="AD40" s="123"/>
      <c r="AE40" s="124"/>
      <c r="AF40" s="125"/>
      <c r="AH40"/>
      <c r="AJ40" s="73"/>
    </row>
    <row r="41" spans="1:37" ht="13.5" customHeight="1" x14ac:dyDescent="0.2">
      <c r="A41" s="138" t="s">
        <v>8</v>
      </c>
      <c r="B41" s="139"/>
      <c r="C41" s="147"/>
      <c r="D41" s="148"/>
      <c r="E41" s="148"/>
      <c r="F41" s="148"/>
      <c r="G41" s="148"/>
      <c r="H41" s="148"/>
      <c r="I41" s="148"/>
      <c r="J41" s="148"/>
      <c r="K41" s="148"/>
      <c r="L41" s="148"/>
      <c r="M41" s="120" t="str">
        <f>AH21</f>
        <v/>
      </c>
      <c r="N41" s="120"/>
      <c r="O41" s="120" t="str">
        <f>AH18</f>
        <v/>
      </c>
      <c r="P41" s="120"/>
      <c r="Q41" s="95" t="str">
        <f>AH31</f>
        <v/>
      </c>
      <c r="R41" s="97"/>
      <c r="S41" s="95" t="str">
        <f>AH28</f>
        <v/>
      </c>
      <c r="T41" s="97"/>
      <c r="U41" s="95" t="str">
        <f>AH7</f>
        <v/>
      </c>
      <c r="V41" s="97"/>
      <c r="W41" s="126"/>
      <c r="X41" s="127"/>
      <c r="Y41" s="95" t="str">
        <f>A16</f>
        <v/>
      </c>
      <c r="Z41" s="97"/>
      <c r="AA41" s="95" t="str">
        <f>AH12</f>
        <v/>
      </c>
      <c r="AB41" s="97"/>
      <c r="AC41" s="140" t="str">
        <f>IF(A7="","",(IF(M41&lt;&gt;"",M41,0))+(IF(O41&lt;&gt;"",O41,0))+(IF(Q41&lt;&gt;"",Q41,0))+(IF(S41&lt;&gt;"",S41,0))+(IF(U41&lt;&gt;"",U41,0))+(IF(W41&lt;&gt;"",W41,0))+(IF(Y41&lt;&gt;"",Y41,0))+(IF(AA41&lt;&gt;"",AA41,0)))</f>
        <v/>
      </c>
      <c r="AD41" s="140"/>
      <c r="AE41" s="141"/>
      <c r="AF41" s="142"/>
      <c r="AH41"/>
      <c r="AJ41" s="73"/>
    </row>
    <row r="42" spans="1:37" ht="13.5" customHeight="1" x14ac:dyDescent="0.2">
      <c r="A42" s="121" t="s">
        <v>9</v>
      </c>
      <c r="B42" s="122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19" t="str">
        <f>AH29</f>
        <v/>
      </c>
      <c r="N42" s="119"/>
      <c r="O42" s="119" t="str">
        <f>AH26</f>
        <v/>
      </c>
      <c r="P42" s="119"/>
      <c r="Q42" s="98" t="str">
        <f>AH19</f>
        <v/>
      </c>
      <c r="R42" s="100"/>
      <c r="S42" s="98" t="str">
        <f>AH24</f>
        <v/>
      </c>
      <c r="T42" s="100"/>
      <c r="U42" s="98" t="str">
        <f>AH11</f>
        <v/>
      </c>
      <c r="V42" s="100"/>
      <c r="W42" s="98" t="str">
        <f>AH16</f>
        <v/>
      </c>
      <c r="X42" s="100"/>
      <c r="Y42" s="126"/>
      <c r="Z42" s="127"/>
      <c r="AA42" s="98" t="str">
        <f>A8</f>
        <v/>
      </c>
      <c r="AB42" s="100"/>
      <c r="AC42" s="123" t="str">
        <f>IF(A8="","",(IF(M42&lt;&gt;"",M42,0))+(IF(O42&lt;&gt;"",O42,0))+(IF(Q42&lt;&gt;"",Q42,0))+(IF(S42&lt;&gt;"",S42,0))+(IF(U42&lt;&gt;"",U42,0))+(IF(W42&lt;&gt;"",W42,0))+(IF(Y42&lt;&gt;"",Y42,0))+(IF(AA42&lt;&gt;"",AA42,0)))</f>
        <v/>
      </c>
      <c r="AD42" s="123"/>
      <c r="AE42" s="124"/>
      <c r="AF42" s="125"/>
      <c r="AH42"/>
      <c r="AJ42" s="73"/>
    </row>
    <row r="43" spans="1:37" ht="13.5" customHeight="1" thickBot="1" x14ac:dyDescent="0.25">
      <c r="A43" s="129" t="s">
        <v>10</v>
      </c>
      <c r="B43" s="130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28" t="str">
        <f>AH25</f>
        <v/>
      </c>
      <c r="N43" s="128"/>
      <c r="O43" s="128" t="str">
        <f>AH30</f>
        <v/>
      </c>
      <c r="P43" s="128"/>
      <c r="Q43" s="110" t="str">
        <f>A23</f>
        <v/>
      </c>
      <c r="R43" s="112"/>
      <c r="S43" s="110" t="str">
        <f>A20</f>
        <v/>
      </c>
      <c r="T43" s="112"/>
      <c r="U43" s="110" t="str">
        <f>A15</f>
        <v/>
      </c>
      <c r="V43" s="112"/>
      <c r="W43" s="110" t="str">
        <f>A12</f>
        <v/>
      </c>
      <c r="X43" s="112"/>
      <c r="Y43" s="110" t="str">
        <f>AH8</f>
        <v/>
      </c>
      <c r="Z43" s="112"/>
      <c r="AA43" s="134"/>
      <c r="AB43" s="135"/>
      <c r="AC43" s="131" t="str">
        <f>IF(A8="","",(IF(M43&lt;&gt;"",M43,0))+(IF(O43&lt;&gt;"",O43,0))+(IF(Q43&lt;&gt;"",Q43,0))+(IF(S43&lt;&gt;"",S43,0))+(IF(U43&lt;&gt;"",U43,0))+(IF(W43&lt;&gt;"",W43,0))+(IF(Y43&lt;&gt;"",Y43,0))+(IF(AA43&lt;&gt;"",AA43,0)))</f>
        <v/>
      </c>
      <c r="AD43" s="131"/>
      <c r="AE43" s="132"/>
      <c r="AF43" s="133"/>
      <c r="AH43"/>
      <c r="AJ43" s="73"/>
    </row>
    <row r="44" spans="1:37" ht="13.5" customHeight="1" x14ac:dyDescent="0.2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58"/>
      <c r="AD44" s="58"/>
      <c r="AE44" s="58"/>
      <c r="AF44" s="58"/>
      <c r="AH44"/>
      <c r="AJ44" s="73" t="str">
        <f t="shared" si="4"/>
        <v/>
      </c>
    </row>
    <row r="45" spans="1:37" ht="11.1" customHeight="1" x14ac:dyDescent="0.2">
      <c r="AH45"/>
      <c r="AJ45" s="73" t="str">
        <f t="shared" si="4"/>
        <v/>
      </c>
    </row>
    <row r="46" spans="1:37" ht="13.5" customHeight="1" thickBot="1" x14ac:dyDescent="0.25">
      <c r="A46" s="5" t="s">
        <v>13</v>
      </c>
      <c r="E46" s="3"/>
      <c r="AH46"/>
      <c r="AJ46" s="73"/>
    </row>
    <row r="47" spans="1:37" ht="14.45" customHeight="1" thickBot="1" x14ac:dyDescent="0.25">
      <c r="A47" s="43" t="s">
        <v>0</v>
      </c>
      <c r="B47" s="9">
        <v>1</v>
      </c>
      <c r="C47" s="9">
        <v>2</v>
      </c>
      <c r="D47" s="59">
        <v>3</v>
      </c>
      <c r="E47" s="41"/>
      <c r="F47" s="166" t="s">
        <v>1</v>
      </c>
      <c r="G47" s="167"/>
      <c r="H47" s="167"/>
      <c r="I47" s="167"/>
      <c r="J47" s="167"/>
      <c r="K47" s="167"/>
      <c r="L47" s="167"/>
      <c r="M47" s="168"/>
      <c r="N47" s="166" t="s">
        <v>2</v>
      </c>
      <c r="O47" s="167"/>
      <c r="P47" s="168"/>
      <c r="Q47" s="166" t="s">
        <v>1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8"/>
      <c r="AB47" s="60"/>
      <c r="AC47" s="61">
        <v>1</v>
      </c>
      <c r="AD47" s="61">
        <v>2</v>
      </c>
      <c r="AE47" s="62">
        <v>3</v>
      </c>
      <c r="AF47" s="63" t="s">
        <v>0</v>
      </c>
      <c r="AH47"/>
      <c r="AJ47" s="73"/>
      <c r="AK47" s="3" t="s">
        <v>51</v>
      </c>
    </row>
    <row r="48" spans="1:37" ht="13.5" customHeight="1" x14ac:dyDescent="0.2">
      <c r="A48" s="32" t="str">
        <f>IF(B48="","",IF(C48="",B48,IF(B48+C48=2,3,IF(D48="",B48+C48,B48+C48+D48))))</f>
        <v/>
      </c>
      <c r="B48" s="55"/>
      <c r="C48" s="55"/>
      <c r="D48" s="55"/>
      <c r="E48" s="33" t="str">
        <f>IF(AE36="","",IF(AE36=1,A36,IF(AE37=1,A37,IF(AE38=1,A38,IF(AE39=1,A39,IF(AE40=1,A40,IF(AE41=1,A41,IF(AE42=1,A42,A43))))))))</f>
        <v/>
      </c>
      <c r="F48" s="101" t="str">
        <f>IF(AE36="","",IF(AE36=1,C36,IF(AE37=1,C37,IF(AE38=1,C38,IF(AE39=1,C39,IF(AE40=1,C40,IF(AE41=1,C41,IF(AE42=1,C42,C43))))))))</f>
        <v/>
      </c>
      <c r="G48" s="102"/>
      <c r="H48" s="102"/>
      <c r="I48" s="102"/>
      <c r="J48" s="102"/>
      <c r="K48" s="102"/>
      <c r="L48" s="102"/>
      <c r="M48" s="103"/>
      <c r="N48" s="116">
        <v>50</v>
      </c>
      <c r="O48" s="117"/>
      <c r="P48" s="118"/>
      <c r="Q48" s="101" t="str">
        <f>IF('7er Gr2'!AE30="","",IF('7er Gr2'!AE30=2,'7er Gr2'!C30,IF('7er Gr2'!AE31=2,'7er Gr2'!C31,IF('7er Gr2'!AE32=2,'7er Gr2'!C32,IF('7er Gr2'!AE33=2,'7er Gr2'!C33,IF('7er Gr2'!AE34=2,'7er Gr2'!C34,IF('7er Gr2'!AE35=2,'7er Gr2'!C35,IF('7er Gr2'!AE36=2,'7er Gr2'!C36))))))))</f>
        <v/>
      </c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33" t="str">
        <f>IF('7er Gr2'!AE30="","",IF('7er Gr2'!AE30=2,'7er Gr2'!A30,IF('7er Gr2'!AE31=2,'7er Gr2'!A31,IF('7er Gr2'!AE32=2,'7er Gr2'!A32,IF('7er Gr2'!AE33=2,'7er Gr2'!A33,IF('7er Gr2'!AE34=2,'7er Gr2'!A34,IF('7er Gr2'!AE35=2,'7er Gr2'!A35,IF('7er Gr2'!AE36=2,'7er Gr2'!C36))))))))</f>
        <v/>
      </c>
      <c r="AC48" s="34" t="str">
        <f t="shared" ref="AC48:AE49" si="72">IF(B48=1,"0",IF(B48="","","1"))</f>
        <v/>
      </c>
      <c r="AD48" s="34" t="str">
        <f t="shared" si="72"/>
        <v/>
      </c>
      <c r="AE48" s="34" t="str">
        <f t="shared" si="72"/>
        <v/>
      </c>
      <c r="AF48" s="35" t="str">
        <f>IF(AC48="","",IF(AD48="",AC48,IF(AC48+AD48=2,3,IF(AE48="",AC48+AD48,AC48+AD48+AE48))))</f>
        <v/>
      </c>
      <c r="AH48"/>
      <c r="AJ48" s="73" t="str">
        <f t="shared" ref="AJ48:AJ61" si="73">IF(A48="","",IF(AND(A48=1,AF48=1)+OR(C48="")+AND(A48+AF48&gt;3)+OR(A48+AF48=2),"nicht i.o.","i.o."))</f>
        <v/>
      </c>
    </row>
    <row r="49" spans="1:39" ht="13.5" customHeight="1" thickBot="1" x14ac:dyDescent="0.25">
      <c r="A49" s="21" t="str">
        <f>IF(B49="","",IF(C49="",B49,IF(B49+C49=2,3,IF(D49="",B49+C49,B49+C49+D49))))</f>
        <v/>
      </c>
      <c r="B49" s="54"/>
      <c r="C49" s="54"/>
      <c r="D49" s="54"/>
      <c r="E49" s="10" t="str">
        <f>IF('7er Gr2'!AE30="","",IF('7er Gr2'!AE30=1,'7er Gr2'!A30,IF('7er Gr2'!AE31=1,'7er Gr2'!A31,IF('7er Gr2'!AE32=1,'7er Gr2'!A32,IF('7er Gr2'!AE33=1,'7er Gr2'!A33,IF('7er Gr2'!AE34=1,'7er Gr2'!A34,IF('7er Gr2'!AE35=1,'7er Gr2'!A35,IF('7er Gr2'!AE36=1,'7er Gr2'!A36))))))))</f>
        <v/>
      </c>
      <c r="F49" s="89" t="str">
        <f>IF('7er Gr2'!AE30="","",IF('7er Gr2'!AE30=1,'7er Gr2'!C30,IF('7er Gr2'!AE31=1,'7er Gr2'!C31,IF('7er Gr2'!AE32=1,'7er Gr2'!C32,IF('7er Gr2'!AE33=1,'7er Gr2'!C33,IF('7er Gr2'!AE34=1,'7er Gr2'!C34,IF('7er Gr2'!AE35=1,'7er Gr2'!C35,IF('7er Gr2'!AE36=1,'7er Gr2'!C36))))))))</f>
        <v/>
      </c>
      <c r="G49" s="90"/>
      <c r="H49" s="90"/>
      <c r="I49" s="90"/>
      <c r="J49" s="90"/>
      <c r="K49" s="90"/>
      <c r="L49" s="90"/>
      <c r="M49" s="91"/>
      <c r="N49" s="110">
        <v>51</v>
      </c>
      <c r="O49" s="111"/>
      <c r="P49" s="112"/>
      <c r="Q49" s="89" t="str">
        <f>IF(AE36="","",IF(AE36=2,C36,IF(AE37=2,C37,IF(AE38=2,C38,IF(AE39=2,C39,IF(AE40=2,C40,IF(AE41=2,C41,IF(AE42=2,C42,C43))))))))</f>
        <v/>
      </c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10" t="str">
        <f>IF(AE36="","",IF(AE36=2,A36,IF(AE37=2,A37,IF(AE38=2,A38,IF(AE39=2,A39,IF(AE40=2,A40,IF(AE41=2,A41,IF(AE42=2,A42,A43))))))))</f>
        <v/>
      </c>
      <c r="AC49" s="22" t="str">
        <f t="shared" si="72"/>
        <v/>
      </c>
      <c r="AD49" s="22" t="str">
        <f t="shared" si="72"/>
        <v/>
      </c>
      <c r="AE49" s="22" t="str">
        <f t="shared" si="72"/>
        <v/>
      </c>
      <c r="AF49" s="23" t="str">
        <f>IF(AC49="","",IF(AD49="",AC49,IF(AC49+AD49=2,3,IF(AE49="",AC49+AD49,AC49+AD49+AE49))))</f>
        <v/>
      </c>
      <c r="AH49"/>
      <c r="AJ49" s="73" t="str">
        <f t="shared" si="73"/>
        <v/>
      </c>
      <c r="AK49">
        <v>15</v>
      </c>
      <c r="AM49" t="str">
        <f>IF(AE36="","",IF(AE36=8,C36,IF(AE37=8,C37,IF(AE38=8,C38,IF(AE39=8,C39,IF(AE40=8,C40,IF(AE41=8,C41,IF(AE42=8,C42,C43))))))))</f>
        <v/>
      </c>
    </row>
    <row r="50" spans="1:39" ht="13.5" customHeight="1" thickBot="1" x14ac:dyDescent="0.25">
      <c r="A50" s="5" t="s">
        <v>26</v>
      </c>
      <c r="AH50"/>
      <c r="AJ50" s="73"/>
      <c r="AK50">
        <v>14</v>
      </c>
      <c r="AM50" t="str">
        <f>IF(C36="","",IF(OR(A51="",A51+AF51&gt;3,A51+AF51&lt;=2),"",IF(A51&lt;=1,F51,Q51)))</f>
        <v/>
      </c>
    </row>
    <row r="51" spans="1:39" ht="13.5" customHeight="1" thickBot="1" x14ac:dyDescent="0.25">
      <c r="A51" s="25" t="str">
        <f>IF(B51="","",IF(C51="",B51,IF(B51+C51=2,3,IF(D51="",B51+C51,B51+C51+D51))))</f>
        <v/>
      </c>
      <c r="B51" s="57"/>
      <c r="C51" s="57"/>
      <c r="D51" s="57"/>
      <c r="E51" s="11" t="str">
        <f>IF(AE36="","",IF(AE36=7,A36,IF(AE37=7,A37,IF(AE38=7,A38,IF(AE39=7,A39,IF(AE40=7,A40,IF(AE41=7,A41,IF(AE42=7,A42,A43))))))))</f>
        <v/>
      </c>
      <c r="F51" s="104" t="str">
        <f>IF(AE36="","",IF(AE36=7,C36,IF(AE37=7,C37,IF(AE38=7,C38,IF(AE39=7,C39,IF(AE40=7,C40,IF(AE41=7,C41,IF(AE42=7,C42,C43))))))))</f>
        <v/>
      </c>
      <c r="G51" s="105"/>
      <c r="H51" s="105"/>
      <c r="I51" s="105"/>
      <c r="J51" s="105"/>
      <c r="K51" s="105"/>
      <c r="L51" s="105"/>
      <c r="M51" s="106"/>
      <c r="N51" s="107">
        <v>52</v>
      </c>
      <c r="O51" s="108"/>
      <c r="P51" s="109"/>
      <c r="Q51" s="104" t="str">
        <f>IF('7er Gr2'!AE30="","",IF('7er Gr2'!AE30=7,'7er Gr2'!C30,IF('7er Gr2'!AE31=7,'7er Gr2'!C31,IF('7er Gr2'!AE32=7,'7er Gr2'!C32,IF('7er Gr2'!AE33=7,'7er Gr2'!C33,IF('7er Gr2'!AE34=7,'7er Gr2'!C34,IF('7er Gr2'!AE35=7,'7er Gr2'!C35,IF('7er Gr2'!AE36=7,'7er Gr2'!C36))))))))</f>
        <v/>
      </c>
      <c r="R51" s="105"/>
      <c r="S51" s="105"/>
      <c r="T51" s="105"/>
      <c r="U51" s="105"/>
      <c r="V51" s="105"/>
      <c r="W51" s="105"/>
      <c r="X51" s="105"/>
      <c r="Y51" s="105"/>
      <c r="Z51" s="105"/>
      <c r="AA51" s="106"/>
      <c r="AB51" s="11" t="str">
        <f>IF('7er Gr2'!AE30="","",IF('7er Gr2'!AE30=7,'7er Gr2'!A30,IF('7er Gr2'!AE31=7,'7er Gr2'!A31,IF('7er Gr2'!AE32=7,'7er Gr2'!A32,IF('7er Gr2'!AE33=7,'7er Gr2'!A33,IF('7er Gr2'!AE34=7,'7er Gr2'!A34,IF('7er Gr2'!AE35=7,'7er Gr2'!A35,IF('7er Gr2'!AE36=7,'7er Gr2'!A36))))))))</f>
        <v/>
      </c>
      <c r="AC51" s="26" t="str">
        <f>IF(B51=1,"0",IF(B51="","","1"))</f>
        <v/>
      </c>
      <c r="AD51" s="26" t="str">
        <f>IF(C51=1,"0",IF(C51="","","1"))</f>
        <v/>
      </c>
      <c r="AE51" s="26" t="str">
        <f>IF(D51=1,"0",IF(D51="","","1"))</f>
        <v/>
      </c>
      <c r="AF51" s="27" t="str">
        <f>IF(AC51="","",IF(AD51="",AC51,IF(AC51+AD51=2,3,IF(AE51="",AC51+AD51,AC51+AD51+AE51))))</f>
        <v/>
      </c>
      <c r="AH51"/>
      <c r="AJ51" s="73" t="str">
        <f t="shared" si="73"/>
        <v/>
      </c>
      <c r="AK51">
        <v>13</v>
      </c>
      <c r="AM51" s="73" t="str">
        <f>IF(C40="","",IF(OR(A51="",A51+AF51&gt;3,A51+AF51&lt;=2),"",IF(A51&gt;=2,F51,Q51)))</f>
        <v/>
      </c>
    </row>
    <row r="52" spans="1:39" ht="13.5" customHeight="1" thickBot="1" x14ac:dyDescent="0.25">
      <c r="A52" s="4" t="s">
        <v>25</v>
      </c>
      <c r="AH52"/>
      <c r="AJ52" s="73"/>
      <c r="AK52">
        <v>12</v>
      </c>
      <c r="AM52" t="str">
        <f>IF(C36="","",IF(OR(A53="",A53+AF53&gt;3,A53+AF53&lt;=2),"",IF(A53&lt;=1,F53,Q53)))</f>
        <v/>
      </c>
    </row>
    <row r="53" spans="1:39" ht="13.5" customHeight="1" thickBot="1" x14ac:dyDescent="0.25">
      <c r="A53" s="36" t="str">
        <f>IF(B53="","",IF(C53="",B53,IF(B53+C53=2,3,IF(D53="",B53+C53,B53+C53+D53))))</f>
        <v/>
      </c>
      <c r="B53" s="56"/>
      <c r="C53" s="56"/>
      <c r="D53" s="56"/>
      <c r="E53" s="38" t="str">
        <f>IF(AE36="","",IF(AE36=6,A36,IF(AE37=6,A37,IF(AE38=6,A38,IF(AE39=6,A39,IF(AE40=6,A40,IF(AE41=6,A41,IF(AE42=6,A42,A43))))))))</f>
        <v/>
      </c>
      <c r="F53" s="92" t="str">
        <f>IF(AE36="","",IF(AE36=6,C36,IF(AE37=6,C37,IF(AE38=6,C38,IF(AE39=6,C39,IF(AE40=6,C40,IF(AE41=6,C41,IF(AE42=6,C42,C43))))))))</f>
        <v/>
      </c>
      <c r="G53" s="93"/>
      <c r="H53" s="93"/>
      <c r="I53" s="93"/>
      <c r="J53" s="93"/>
      <c r="K53" s="93"/>
      <c r="L53" s="93"/>
      <c r="M53" s="94"/>
      <c r="N53" s="113">
        <v>53</v>
      </c>
      <c r="O53" s="114"/>
      <c r="P53" s="115"/>
      <c r="Q53" s="92" t="str">
        <f>IF('7er Gr2'!AE30="","",IF('7er Gr2'!AE30=6,'7er Gr2'!C30,IF('7er Gr2'!AE31=6,'7er Gr2'!C31,IF('7er Gr2'!AE32=6,'7er Gr2'!C32,IF('7er Gr2'!AE33=6,'7er Gr2'!C33,IF('7er Gr2'!AE34=6,'7er Gr2'!C34,IF('7er Gr2'!AE35=6,'7er Gr2'!C35,IF('7er Gr2'!AE36=6,'7er Gr2'!C36))))))))</f>
        <v/>
      </c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38" t="str">
        <f>IF('7er Gr2'!AE30="","",IF('7er Gr2'!AE30=6,'7er Gr2'!A30,IF('7er Gr2'!AE31=6,'7er Gr2'!A31,IF('7er Gr2'!AE32=6,'7er Gr2'!A32,IF('7er Gr2'!AE33=6,'7er Gr2'!A33,IF('7er Gr2'!AE34=6,'7er Gr2'!A34,IF('7er Gr2'!AE35=6,'7er Gr2'!A35,IF('7er Gr2'!AE36=6,'7er Gr2'!A36))))))))</f>
        <v/>
      </c>
      <c r="AC53" s="37" t="str">
        <f>IF(B53=1,"0",IF(B53="","","1"))</f>
        <v/>
      </c>
      <c r="AD53" s="37" t="str">
        <f>IF(C53=1,"0",IF(C53="","","1"))</f>
        <v/>
      </c>
      <c r="AE53" s="37" t="str">
        <f>IF(D53=1,"0",IF(D53="","","1"))</f>
        <v/>
      </c>
      <c r="AF53" s="39" t="str">
        <f>IF(AC53="","",IF(AD53="",AC53,IF(AC53+AD53=2,3,IF(AE53="",AC53+AD53,AC53+AD53+AE53))))</f>
        <v/>
      </c>
      <c r="AH53"/>
      <c r="AJ53" s="73" t="str">
        <f t="shared" si="73"/>
        <v/>
      </c>
      <c r="AK53">
        <v>11</v>
      </c>
      <c r="AM53" s="73" t="str">
        <f>IF(C42="","",IF(OR(A53="",A53+AF53&gt;3,A53+AF53&lt;=2),"",IF(A53&gt;=2,F53,Q53)))</f>
        <v/>
      </c>
    </row>
    <row r="54" spans="1:39" ht="13.5" customHeight="1" thickBot="1" x14ac:dyDescent="0.25">
      <c r="A54" s="5" t="s">
        <v>24</v>
      </c>
      <c r="AH54"/>
      <c r="AJ54" s="73"/>
      <c r="AK54">
        <v>10</v>
      </c>
      <c r="AM54" t="str">
        <f>IF(C36="","",IF(OR(A55="",A55+AF55&gt;3,A55+AF55&lt;=2),"",IF(A55&lt;=1,F55,Q55)))</f>
        <v/>
      </c>
    </row>
    <row r="55" spans="1:39" ht="13.5" customHeight="1" thickBot="1" x14ac:dyDescent="0.25">
      <c r="A55" s="25" t="str">
        <f>IF(B55="","",IF(C55="",B55,IF(B55+C55=2,3,IF(D55="",B55+C55,B55+C55+D55))))</f>
        <v/>
      </c>
      <c r="B55" s="57"/>
      <c r="C55" s="57"/>
      <c r="D55" s="57"/>
      <c r="E55" s="11" t="str">
        <f>IF(AE36="","",IF(AE36=5,A36,IF(AE37=5,A37,IF(AE38=5,A38,IF(AE39=5,A39,IF(AE40=5,A40,IF(AE41=5,A41,IF(AE42=5,A42,A43))))))))</f>
        <v/>
      </c>
      <c r="F55" s="104" t="str">
        <f>IF(AE36="","",IF(AE36=5,C36,IF(AE37=5,C37,IF(AE38=5,C38,IF(AE39=5,C39,IF(AE40=5,C40,IF(AE41=5,C41,IF(AE42=5,C42,C43))))))))</f>
        <v/>
      </c>
      <c r="G55" s="105"/>
      <c r="H55" s="105"/>
      <c r="I55" s="105"/>
      <c r="J55" s="105"/>
      <c r="K55" s="105"/>
      <c r="L55" s="105"/>
      <c r="M55" s="106"/>
      <c r="N55" s="107">
        <v>54</v>
      </c>
      <c r="O55" s="108"/>
      <c r="P55" s="109"/>
      <c r="Q55" s="104" t="str">
        <f>IF('7er Gr2'!AE30="","",IF('7er Gr2'!AE30=5,'7er Gr2'!C30,IF('7er Gr2'!AE31=5,'7er Gr2'!C31,IF('7er Gr2'!AE32=5,'7er Gr2'!C32,IF('7er Gr2'!AE33=5,'7er Gr2'!C33,IF('7er Gr2'!AE34=5,'7er Gr2'!C34,IF('7er Gr2'!AE35=5,'7er Gr2'!C35,IF('7er Gr2'!AE36=5,'7er Gr2'!C36))))))))</f>
        <v/>
      </c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11" t="str">
        <f>IF('7er Gr2'!AE30="","",IF('7er Gr2'!AE30=5,'7er Gr2'!A30,IF('7er Gr2'!AE31=5,'7er Gr2'!A31,IF('7er Gr2'!AE32=5,'7er Gr2'!A32,IF('7er Gr2'!AE33=5,'7er Gr2'!A33,IF('7er Gr2'!AE34=5,'7er Gr2'!A34,IF('7er Gr2'!AE35=5,'7er Gr2'!A35,IF('7er Gr2'!AE36=5,'7er Gr2'!A36))))))))</f>
        <v/>
      </c>
      <c r="AC55" s="26" t="str">
        <f>IF(B55=1,"0",IF(B55="","","1"))</f>
        <v/>
      </c>
      <c r="AD55" s="26" t="str">
        <f>IF(C55=1,"0",IF(C55="","","1"))</f>
        <v/>
      </c>
      <c r="AE55" s="26" t="str">
        <f>IF(D55=1,"0",IF(D55="","","1"))</f>
        <v/>
      </c>
      <c r="AF55" s="27" t="str">
        <f>IF(AC55="","",IF(AD55="",AC55,IF(AC55+AD55=2,3,IF(AE55="",AC55+AD55,AC55+AD55+AE55))))</f>
        <v/>
      </c>
      <c r="AH55"/>
      <c r="AJ55" s="73" t="str">
        <f t="shared" si="73"/>
        <v/>
      </c>
      <c r="AK55">
        <v>9</v>
      </c>
      <c r="AM55" s="73" t="str">
        <f>IF(C36="","",IF(OR(A55="",A55+AF55&gt;3,A55+AF55&lt;=2),"",IF(A55&gt;=2,F55,Q55)))</f>
        <v/>
      </c>
    </row>
    <row r="56" spans="1:39" ht="13.5" customHeight="1" thickBot="1" x14ac:dyDescent="0.25">
      <c r="A56" s="4" t="s">
        <v>16</v>
      </c>
      <c r="AH56"/>
      <c r="AJ56" s="73"/>
      <c r="AK56">
        <v>8</v>
      </c>
      <c r="AM56" t="str">
        <f>IF(C40="","",IF(OR(A57="",A57+AF57&gt;3,A57+AF57&lt;=2),"",IF(A57&lt;=1,F57,Q57)))</f>
        <v/>
      </c>
    </row>
    <row r="57" spans="1:39" ht="13.5" customHeight="1" thickBot="1" x14ac:dyDescent="0.25">
      <c r="A57" s="36" t="str">
        <f>IF(B57="","",IF(C57="",B57,IF(B57+C57=2,3,IF(D57="",B57+C57,B57+C57+D57))))</f>
        <v/>
      </c>
      <c r="B57" s="56"/>
      <c r="C57" s="56"/>
      <c r="D57" s="56"/>
      <c r="E57" s="38" t="str">
        <f>IF(AE36="","",IF(AE36=4,A36,IF(AE37=4,A37,IF(AE38=4,A38,IF(AE39=4,A39,IF(AE40=4,A40,IF(AE41=4,A41,IF(AE42=4,A42,A43))))))))</f>
        <v/>
      </c>
      <c r="F57" s="92" t="str">
        <f>IF(AE36="","",IF(AE36=4,C36,IF(AE37=4,C37,IF(AE38=4,C38,IF(AE39=4,C39,IF(AE40=4,C40,IF(AE41=4,C41,IF(AE42=4,C42,C43))))))))</f>
        <v/>
      </c>
      <c r="G57" s="93"/>
      <c r="H57" s="93"/>
      <c r="I57" s="93"/>
      <c r="J57" s="93"/>
      <c r="K57" s="93"/>
      <c r="L57" s="93"/>
      <c r="M57" s="94"/>
      <c r="N57" s="113">
        <v>55</v>
      </c>
      <c r="O57" s="114"/>
      <c r="P57" s="115"/>
      <c r="Q57" s="92" t="str">
        <f>IF('7er Gr2'!AE30="","",IF('7er Gr2'!AE30=4,'7er Gr2'!C30,IF('7er Gr2'!AE31=4,'7er Gr2'!C31,IF('7er Gr2'!AE32=4,'7er Gr2'!C32,IF('7er Gr2'!AE33=4,'7er Gr2'!C33,IF('7er Gr2'!AE34=4,'7er Gr2'!C34,IF('7er Gr2'!AE35=4,'7er Gr2'!C35,IF('7er Gr2'!AE36=4,'7er Gr2'!C36))))))))</f>
        <v/>
      </c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38" t="str">
        <f>IF('7er Gr2'!AE30="","",IF('7er Gr2'!AE30=4,'7er Gr2'!A30,IF('7er Gr2'!AE31=4,'7er Gr2'!A31,IF('7er Gr2'!AE32=4,'7er Gr2'!A32,IF('7er Gr2'!AE33=4,'7er Gr2'!A33,IF('7er Gr2'!AE34=4,'7er Gr2'!A34,IF('7er Gr2'!AE35=4,'7er Gr2'!A35,IF('7er Gr2'!AE36=4,'7er Gr2'!A36))))))))</f>
        <v/>
      </c>
      <c r="AC57" s="37" t="str">
        <f>IF(B57=1,"0",IF(B57="","","1"))</f>
        <v/>
      </c>
      <c r="AD57" s="37" t="str">
        <f>IF(C57=1,"0",IF(C57="","","1"))</f>
        <v/>
      </c>
      <c r="AE57" s="37" t="str">
        <f>IF(D57=1,"0",IF(D57="","","1"))</f>
        <v/>
      </c>
      <c r="AF57" s="39" t="str">
        <f>IF(AC57="","",IF(AD57="",AC57,IF(AC57+AD57=2,3,IF(AE57="",AC57+AD57,AC57+AD57+AE57))))</f>
        <v/>
      </c>
      <c r="AH57"/>
      <c r="AJ57" s="73" t="str">
        <f t="shared" si="73"/>
        <v/>
      </c>
      <c r="AK57">
        <v>7</v>
      </c>
      <c r="AM57" s="73" t="str">
        <f>IF(C40="","",IF(OR(A57="",A57+AF57&gt;3,A57+AF57&lt;=2),"",IF(A57&gt;=2,F57,Q57)))</f>
        <v/>
      </c>
    </row>
    <row r="58" spans="1:39" ht="13.5" customHeight="1" thickBot="1" x14ac:dyDescent="0.25">
      <c r="A58" s="5" t="s">
        <v>17</v>
      </c>
      <c r="AH58"/>
      <c r="AJ58" s="73"/>
      <c r="AK58">
        <v>6</v>
      </c>
      <c r="AM58" t="str">
        <f>IF(C40="","",IF(OR(A59="",A59+AF59&gt;3,A59+AF59&lt;=2),"",IF(A59&lt;=1,F59,Q59)))</f>
        <v/>
      </c>
    </row>
    <row r="59" spans="1:39" ht="13.5" customHeight="1" thickBot="1" x14ac:dyDescent="0.25">
      <c r="A59" s="25" t="str">
        <f>IF(B59="","",IF(C59="",B59,IF(B59+C59=2,3,IF(D59="",B59+C59,B59+C59+D59))))</f>
        <v/>
      </c>
      <c r="B59" s="57"/>
      <c r="C59" s="57"/>
      <c r="D59" s="57"/>
      <c r="E59" s="11" t="str">
        <f>IF(AE36="","",IF(AE36=3,A36,IF(AE37=3,A37,IF(AE38=3,A38,IF(AE39=3,A39,IF(AE40=3,A40,IF(AE41=3,A41,IF(AE42=3,A42,A43))))))))</f>
        <v/>
      </c>
      <c r="F59" s="104" t="str">
        <f>IF(AE36="","",IF(AE36=3,C36,IF(AE37=3,C37,IF(AE38=3,C38,IF(AE39=3,C39,IF(AE40=3,C40,IF(AE41=3,C41,IF(AE42=3,C42,C43))))))))</f>
        <v/>
      </c>
      <c r="G59" s="105"/>
      <c r="H59" s="105"/>
      <c r="I59" s="105"/>
      <c r="J59" s="105"/>
      <c r="K59" s="105"/>
      <c r="L59" s="105"/>
      <c r="M59" s="106"/>
      <c r="N59" s="107">
        <v>56</v>
      </c>
      <c r="O59" s="108"/>
      <c r="P59" s="109"/>
      <c r="Q59" s="104" t="str">
        <f>IF('7er Gr2'!AE30="","",IF('7er Gr2'!AE30=3,'7er Gr2'!C30,IF('7er Gr2'!AE31=3,'7er Gr2'!C31,IF('7er Gr2'!AE32=3,'7er Gr2'!C32,IF('7er Gr2'!AE33=3,'7er Gr2'!C33,IF('7er Gr2'!AE34=3,'7er Gr2'!C34,IF('7er Gr2'!AE35=3,'7er Gr2'!C35,IF('7er Gr2'!AE36=3,'7er Gr2'!C36))))))))</f>
        <v/>
      </c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11" t="str">
        <f>IF('7er Gr2'!AE30="","",IF('7er Gr2'!AE30=3,'7er Gr2'!A30,IF('7er Gr2'!AE31=3,'7er Gr2'!A31,IF('7er Gr2'!AE32=3,'7er Gr2'!A32,IF('7er Gr2'!AE33=3,'7er Gr2'!A33,IF('7er Gr2'!AE34=3,'7er Gr2'!A34,IF('7er Gr2'!AE35=3,'7er Gr2'!A35,IF('7er Gr2'!AE36=3,'7er Gr2'!A36))))))))</f>
        <v/>
      </c>
      <c r="AC59" s="26" t="str">
        <f>IF(B59=1,"0",IF(B59="","","1"))</f>
        <v/>
      </c>
      <c r="AD59" s="26" t="str">
        <f>IF(C59=1,"0",IF(C59="","","1"))</f>
        <v/>
      </c>
      <c r="AE59" s="26" t="str">
        <f>IF(D59=1,"0",IF(D59="","","1"))</f>
        <v/>
      </c>
      <c r="AF59" s="27" t="str">
        <f>IF(AC59="","",IF(AD59="",AC59,IF(AC59+AD59=2,3,IF(AE59="",AC59+AD59,AC59+AD59+AE59))))</f>
        <v/>
      </c>
      <c r="AH59"/>
      <c r="AJ59" s="73" t="str">
        <f t="shared" si="73"/>
        <v/>
      </c>
      <c r="AK59">
        <v>5</v>
      </c>
      <c r="AM59" s="73" t="str">
        <f>IF(C40="","",IF(OR(A59="",A59+AF59&gt;3,A59+AF59&lt;=2),"",IF(A59&gt;=2,F59,Q59)))</f>
        <v/>
      </c>
    </row>
    <row r="60" spans="1:39" ht="13.5" customHeight="1" thickBot="1" x14ac:dyDescent="0.25">
      <c r="A60" s="4" t="s">
        <v>14</v>
      </c>
      <c r="AH60"/>
      <c r="AJ60" s="73"/>
      <c r="AK60">
        <v>4</v>
      </c>
      <c r="AM60" t="str">
        <f>IF(C36="","",IF(OR(A61="",A61+AF61&gt;3,A61+AF61&lt;=2),"",IF(A61&lt;=1,F61,Q61)))</f>
        <v/>
      </c>
    </row>
    <row r="61" spans="1:39" ht="13.5" customHeight="1" thickBot="1" x14ac:dyDescent="0.25">
      <c r="A61" s="36" t="str">
        <f>IF(B61="","",IF(C61="",B61,IF(B61+C61=2,3,IF(D61="",B61+C61,B61+C61+D61))))</f>
        <v/>
      </c>
      <c r="B61" s="56"/>
      <c r="C61" s="56"/>
      <c r="D61" s="56"/>
      <c r="E61" s="38" t="str">
        <f>IF(A48="","",IF(A48&gt;1,AB48,E48))</f>
        <v/>
      </c>
      <c r="F61" s="92" t="str">
        <f>IF(A48="","",IF(A48&gt;1,Q48,F48))</f>
        <v/>
      </c>
      <c r="G61" s="93"/>
      <c r="H61" s="93"/>
      <c r="I61" s="93"/>
      <c r="J61" s="93"/>
      <c r="K61" s="93"/>
      <c r="L61" s="93"/>
      <c r="M61" s="94"/>
      <c r="N61" s="113">
        <v>57</v>
      </c>
      <c r="O61" s="114"/>
      <c r="P61" s="115"/>
      <c r="Q61" s="92" t="str">
        <f>IF(A49="","",IF(A49&gt;1,Q49,F49))</f>
        <v/>
      </c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38" t="str">
        <f>IF(A49="","",IF(A49&gt;1,AB49,E49))</f>
        <v/>
      </c>
      <c r="AC61" s="37" t="str">
        <f>IF(B61=1,"0",IF(B61="","","1"))</f>
        <v/>
      </c>
      <c r="AD61" s="37" t="str">
        <f>IF(C61=1,"0",IF(C61="","","1"))</f>
        <v/>
      </c>
      <c r="AE61" s="37" t="str">
        <f>IF(D61=1,"0",IF(D61="","","1"))</f>
        <v/>
      </c>
      <c r="AF61" s="39" t="str">
        <f>IF(AC61="","",IF(AD61="",AC61,IF(AC61+AD61=2,3,IF(AE61="",AC61+AD61,AC61+AD61+AE61))))</f>
        <v/>
      </c>
      <c r="AH61"/>
      <c r="AJ61" s="73" t="str">
        <f t="shared" si="73"/>
        <v/>
      </c>
      <c r="AK61">
        <v>3</v>
      </c>
      <c r="AM61" s="73" t="str">
        <f>IF(C40="","",IF(OR(A61="",A61+AF61&gt;3,A61+AF61&lt;=2),"",IF(A61&gt;=2,F61,Q61)))</f>
        <v/>
      </c>
    </row>
    <row r="62" spans="1:39" ht="13.5" customHeight="1" thickBot="1" x14ac:dyDescent="0.25">
      <c r="A62" s="4" t="s">
        <v>15</v>
      </c>
      <c r="AH62"/>
      <c r="AJ62" s="73"/>
      <c r="AK62">
        <v>2</v>
      </c>
      <c r="AM62" t="str">
        <f>IF(C40="","",IF(OR(A63="",A63+AF63&gt;3,A63+AF63&lt;=2),"",IF(A63&lt;=1,F63,Q63)))</f>
        <v/>
      </c>
    </row>
    <row r="63" spans="1:39" ht="13.5" customHeight="1" thickBot="1" x14ac:dyDescent="0.25">
      <c r="A63" s="25" t="str">
        <f>IF(B63="","",IF(C63="",B63,IF(B63+C63=2,3,IF(D63="",B63+C63,B63+C63+D63))))</f>
        <v/>
      </c>
      <c r="B63" s="57"/>
      <c r="C63" s="57"/>
      <c r="D63" s="57"/>
      <c r="E63" s="11" t="str">
        <f>IF(A48="","",IF(A48&gt;1,E48,AB48))</f>
        <v/>
      </c>
      <c r="F63" s="104" t="str">
        <f>IF(A48="","",IF(A48&gt;1,F48,Q48))</f>
        <v/>
      </c>
      <c r="G63" s="105"/>
      <c r="H63" s="105"/>
      <c r="I63" s="105"/>
      <c r="J63" s="105"/>
      <c r="K63" s="105"/>
      <c r="L63" s="105"/>
      <c r="M63" s="106"/>
      <c r="N63" s="107">
        <v>58</v>
      </c>
      <c r="O63" s="108"/>
      <c r="P63" s="109"/>
      <c r="Q63" s="104" t="str">
        <f>IF(A49="","",IF(A49&gt;1,F49,Q49))</f>
        <v/>
      </c>
      <c r="R63" s="105"/>
      <c r="S63" s="105"/>
      <c r="T63" s="105"/>
      <c r="U63" s="105"/>
      <c r="V63" s="105"/>
      <c r="W63" s="105"/>
      <c r="X63" s="105"/>
      <c r="Y63" s="105"/>
      <c r="Z63" s="105"/>
      <c r="AA63" s="106"/>
      <c r="AB63" s="11" t="str">
        <f>IF(A49="","",IF(A49&gt;1,E49,AB49))</f>
        <v/>
      </c>
      <c r="AC63" s="26" t="str">
        <f>IF(B63=1,"0",IF(B63="","","1"))</f>
        <v/>
      </c>
      <c r="AD63" s="26" t="str">
        <f>IF(C63=1,"0",IF(C63="","","1"))</f>
        <v/>
      </c>
      <c r="AE63" s="26" t="str">
        <f>IF(D63=1,"0",IF(D63="","","1"))</f>
        <v/>
      </c>
      <c r="AF63" s="27" t="str">
        <f>IF(AC63="","",IF(AD63="",AC63,IF(AC63+AD63=2,3,IF(AE63="",AC63+AD63,AC63+AD63+AE63))))</f>
        <v/>
      </c>
      <c r="AH63"/>
      <c r="AJ63" s="73" t="str">
        <f>IF(A63="","",IF(AND(A63=1,AF63=1)+OR(C63="")+AND(A63+AF63&gt;3)+OR(A63+AF63=2),"nicht i.o.","i.o."))</f>
        <v/>
      </c>
      <c r="AK63">
        <v>1</v>
      </c>
      <c r="AM63" s="73" t="str">
        <f>IF(C40="","",IF(OR(A63="",A63+AF63&gt;3,A63+AF63&lt;=2),"",IF(A63&gt;=2,F63,Q63)))</f>
        <v/>
      </c>
    </row>
    <row r="64" spans="1:39" ht="14.1" customHeight="1" x14ac:dyDescent="0.2"/>
    <row r="65" ht="14.1" customHeight="1" x14ac:dyDescent="0.2"/>
    <row r="66" ht="14.1" customHeight="1" x14ac:dyDescent="0.2"/>
  </sheetData>
  <sheetProtection algorithmName="SHA-512" hashValue="x6YztG069n2KmSOaTRAu44EEo3aiXllNwL7q6TW/auThyqSSOQNKDs/KGWv03XQQibpw1uyL6a7j9BQXdOIm2Q==" saltValue="Bn49plOM/BDuPmZVEzkZEQ==" spinCount="100000" sheet="1" objects="1" scenarios="1"/>
  <mergeCells count="229">
    <mergeCell ref="N53:P53"/>
    <mergeCell ref="F51:M51"/>
    <mergeCell ref="N51:P51"/>
    <mergeCell ref="Q49:AA49"/>
    <mergeCell ref="F49:M49"/>
    <mergeCell ref="Q37:R37"/>
    <mergeCell ref="S35:T35"/>
    <mergeCell ref="S36:T36"/>
    <mergeCell ref="S37:T37"/>
    <mergeCell ref="O36:P36"/>
    <mergeCell ref="O37:P37"/>
    <mergeCell ref="F47:M47"/>
    <mergeCell ref="N47:P47"/>
    <mergeCell ref="Q47:AA47"/>
    <mergeCell ref="M43:N43"/>
    <mergeCell ref="M37:N37"/>
    <mergeCell ref="M38:N38"/>
    <mergeCell ref="M39:N39"/>
    <mergeCell ref="C42:L42"/>
    <mergeCell ref="C41:L41"/>
    <mergeCell ref="C40:L40"/>
    <mergeCell ref="C39:L39"/>
    <mergeCell ref="Y43:Z43"/>
    <mergeCell ref="W43:X43"/>
    <mergeCell ref="E2:L2"/>
    <mergeCell ref="W35:X35"/>
    <mergeCell ref="U35:V35"/>
    <mergeCell ref="O35:P35"/>
    <mergeCell ref="F4:N4"/>
    <mergeCell ref="F5:N5"/>
    <mergeCell ref="O5:Q5"/>
    <mergeCell ref="U36:V36"/>
    <mergeCell ref="Q35:R35"/>
    <mergeCell ref="Q36:R36"/>
    <mergeCell ref="C1:I1"/>
    <mergeCell ref="O13:Q13"/>
    <mergeCell ref="R4:AC4"/>
    <mergeCell ref="O4:Q4"/>
    <mergeCell ref="R5:AC5"/>
    <mergeCell ref="F8:N8"/>
    <mergeCell ref="O32:Q32"/>
    <mergeCell ref="O31:Q31"/>
    <mergeCell ref="M35:N35"/>
    <mergeCell ref="M36:N36"/>
    <mergeCell ref="O29:Q29"/>
    <mergeCell ref="F19:N19"/>
    <mergeCell ref="C35:L35"/>
    <mergeCell ref="Q61:AA61"/>
    <mergeCell ref="Q63:AA63"/>
    <mergeCell ref="Q55:AA55"/>
    <mergeCell ref="Q53:AA53"/>
    <mergeCell ref="Q51:AA51"/>
    <mergeCell ref="AA1:AF1"/>
    <mergeCell ref="AE37:AF37"/>
    <mergeCell ref="AE35:AF35"/>
    <mergeCell ref="AC35:AD35"/>
    <mergeCell ref="AE38:AF38"/>
    <mergeCell ref="W40:X40"/>
    <mergeCell ref="U39:V39"/>
    <mergeCell ref="U40:V40"/>
    <mergeCell ref="U41:V41"/>
    <mergeCell ref="Y36:Z36"/>
    <mergeCell ref="Y37:Z37"/>
    <mergeCell ref="Y38:Z38"/>
    <mergeCell ref="Y39:Z39"/>
    <mergeCell ref="M1:S1"/>
    <mergeCell ref="W36:X36"/>
    <mergeCell ref="W37:X37"/>
    <mergeCell ref="O30:Q30"/>
    <mergeCell ref="N55:P55"/>
    <mergeCell ref="F53:M53"/>
    <mergeCell ref="F55:M55"/>
    <mergeCell ref="F6:N6"/>
    <mergeCell ref="O8:Q8"/>
    <mergeCell ref="O7:Q7"/>
    <mergeCell ref="O6:Q6"/>
    <mergeCell ref="F7:N7"/>
    <mergeCell ref="R23:AC23"/>
    <mergeCell ref="A35:B35"/>
    <mergeCell ref="A36:B36"/>
    <mergeCell ref="AC36:AD36"/>
    <mergeCell ref="AA35:AB35"/>
    <mergeCell ref="Y35:Z35"/>
    <mergeCell ref="F27:N27"/>
    <mergeCell ref="F32:N32"/>
    <mergeCell ref="F28:N28"/>
    <mergeCell ref="R24:AC24"/>
    <mergeCell ref="R25:AC25"/>
    <mergeCell ref="R14:AC14"/>
    <mergeCell ref="R15:AC15"/>
    <mergeCell ref="R16:AC16"/>
    <mergeCell ref="R17:AC17"/>
    <mergeCell ref="R18:AC18"/>
    <mergeCell ref="R19:AC19"/>
    <mergeCell ref="F18:N18"/>
    <mergeCell ref="AE36:AF36"/>
    <mergeCell ref="AA36:AB36"/>
    <mergeCell ref="A39:B39"/>
    <mergeCell ref="AC39:AD39"/>
    <mergeCell ref="AE39:AF39"/>
    <mergeCell ref="A38:B38"/>
    <mergeCell ref="AC38:AD38"/>
    <mergeCell ref="A37:B37"/>
    <mergeCell ref="AC37:AD37"/>
    <mergeCell ref="C38:L38"/>
    <mergeCell ref="W38:X38"/>
    <mergeCell ref="W39:X39"/>
    <mergeCell ref="U38:V38"/>
    <mergeCell ref="AA37:AB37"/>
    <mergeCell ref="AA38:AB38"/>
    <mergeCell ref="AA39:AB39"/>
    <mergeCell ref="Q38:R38"/>
    <mergeCell ref="Q39:R39"/>
    <mergeCell ref="S38:T38"/>
    <mergeCell ref="S39:T39"/>
    <mergeCell ref="C37:L37"/>
    <mergeCell ref="C36:L36"/>
    <mergeCell ref="U37:V37"/>
    <mergeCell ref="A41:B41"/>
    <mergeCell ref="AC41:AD41"/>
    <mergeCell ref="AE41:AF41"/>
    <mergeCell ref="A40:B40"/>
    <mergeCell ref="AC40:AD40"/>
    <mergeCell ref="AE40:AF40"/>
    <mergeCell ref="AA41:AB41"/>
    <mergeCell ref="Y40:Z40"/>
    <mergeCell ref="Y41:Z41"/>
    <mergeCell ref="W41:X41"/>
    <mergeCell ref="AA40:AB40"/>
    <mergeCell ref="S41:T41"/>
    <mergeCell ref="Q40:R40"/>
    <mergeCell ref="S40:T40"/>
    <mergeCell ref="M40:N40"/>
    <mergeCell ref="M41:N41"/>
    <mergeCell ref="O40:P40"/>
    <mergeCell ref="O41:P41"/>
    <mergeCell ref="Q41:R41"/>
    <mergeCell ref="S43:T43"/>
    <mergeCell ref="U43:V43"/>
    <mergeCell ref="A42:B42"/>
    <mergeCell ref="AC42:AD42"/>
    <mergeCell ref="AE42:AF42"/>
    <mergeCell ref="AA42:AB42"/>
    <mergeCell ref="Y42:Z42"/>
    <mergeCell ref="W42:X42"/>
    <mergeCell ref="U42:V42"/>
    <mergeCell ref="S42:T42"/>
    <mergeCell ref="M42:N42"/>
    <mergeCell ref="Q43:R43"/>
    <mergeCell ref="O42:P42"/>
    <mergeCell ref="Q42:R42"/>
    <mergeCell ref="O43:P43"/>
    <mergeCell ref="A43:B43"/>
    <mergeCell ref="AC43:AD43"/>
    <mergeCell ref="AE43:AF43"/>
    <mergeCell ref="AA43:AB43"/>
    <mergeCell ref="C43:L43"/>
    <mergeCell ref="O12:Q12"/>
    <mergeCell ref="O11:Q11"/>
    <mergeCell ref="O14:Q14"/>
    <mergeCell ref="R22:AC22"/>
    <mergeCell ref="F61:M61"/>
    <mergeCell ref="F63:M63"/>
    <mergeCell ref="F59:M59"/>
    <mergeCell ref="N59:P59"/>
    <mergeCell ref="Q57:AA57"/>
    <mergeCell ref="Q59:AA59"/>
    <mergeCell ref="F48:M48"/>
    <mergeCell ref="O22:Q22"/>
    <mergeCell ref="O21:Q21"/>
    <mergeCell ref="O24:Q24"/>
    <mergeCell ref="O23:Q23"/>
    <mergeCell ref="O26:Q26"/>
    <mergeCell ref="O25:Q25"/>
    <mergeCell ref="N49:P49"/>
    <mergeCell ref="N57:P57"/>
    <mergeCell ref="N61:P61"/>
    <mergeCell ref="N63:P63"/>
    <mergeCell ref="N48:P48"/>
    <mergeCell ref="O38:P38"/>
    <mergeCell ref="O39:P39"/>
    <mergeCell ref="F24:N24"/>
    <mergeCell ref="F25:N25"/>
    <mergeCell ref="F26:N26"/>
    <mergeCell ref="F20:N20"/>
    <mergeCell ref="F57:M57"/>
    <mergeCell ref="R6:AC6"/>
    <mergeCell ref="R7:AC7"/>
    <mergeCell ref="R8:AC8"/>
    <mergeCell ref="R9:AC9"/>
    <mergeCell ref="R10:AC10"/>
    <mergeCell ref="R11:AC11"/>
    <mergeCell ref="R12:AC12"/>
    <mergeCell ref="R13:AC13"/>
    <mergeCell ref="O28:Q28"/>
    <mergeCell ref="O27:Q27"/>
    <mergeCell ref="Q48:AA48"/>
    <mergeCell ref="O16:Q16"/>
    <mergeCell ref="O15:Q15"/>
    <mergeCell ref="O18:Q18"/>
    <mergeCell ref="O17:Q17"/>
    <mergeCell ref="O20:Q20"/>
    <mergeCell ref="O19:Q19"/>
    <mergeCell ref="O10:Q10"/>
    <mergeCell ref="O9:Q9"/>
    <mergeCell ref="F21:N21"/>
    <mergeCell ref="F22:N22"/>
    <mergeCell ref="F23:N23"/>
    <mergeCell ref="F29:N29"/>
    <mergeCell ref="F30:N30"/>
    <mergeCell ref="F31:N31"/>
    <mergeCell ref="R32:AC32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R26:AC26"/>
    <mergeCell ref="R27:AC27"/>
    <mergeCell ref="R28:AC28"/>
    <mergeCell ref="R29:AC29"/>
    <mergeCell ref="R30:AC30"/>
    <mergeCell ref="R31:AC31"/>
    <mergeCell ref="R20:AC20"/>
    <mergeCell ref="R21:AC21"/>
  </mergeCells>
  <phoneticPr fontId="5" type="noConversion"/>
  <pageMargins left="0.55118110236220474" right="0.55118110236220474" top="0.59055118110236227" bottom="0.39370078740157483" header="0.19685039370078741" footer="0.39370078740157483"/>
  <pageSetup paperSize="9" scale="89" orientation="portrait" r:id="rId1"/>
  <headerFooter alignWithMargins="0">
    <oddHeader>&amp;C&amp;"Arial,Fett"&amp;20Ostschweizer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56"/>
  <sheetViews>
    <sheetView view="pageLayout" zoomScaleNormal="120" zoomScaleSheetLayoutView="100" workbookViewId="0">
      <selection activeCell="R20" sqref="R20:AC20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2" width="3.28515625" customWidth="1"/>
    <col min="33" max="33" width="4" style="24" customWidth="1"/>
    <col min="34" max="34" width="4.42578125" style="42" customWidth="1"/>
    <col min="35" max="35" width="5.140625" style="40" bestFit="1" customWidth="1"/>
    <col min="37" max="37" width="6.7109375" customWidth="1"/>
  </cols>
  <sheetData>
    <row r="1" spans="1:42" ht="20.25" customHeight="1" x14ac:dyDescent="0.3">
      <c r="G1" s="160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"/>
      <c r="AJ1" s="72" t="s">
        <v>27</v>
      </c>
    </row>
    <row r="2" spans="1:42" ht="17.100000000000001" customHeight="1" x14ac:dyDescent="0.2">
      <c r="A2" t="s">
        <v>18</v>
      </c>
      <c r="C2" s="162"/>
      <c r="D2" s="162"/>
      <c r="E2" s="162"/>
      <c r="F2" s="162"/>
      <c r="G2" s="162"/>
      <c r="H2" s="162"/>
      <c r="I2" s="162"/>
      <c r="K2" t="s">
        <v>20</v>
      </c>
      <c r="M2" s="156"/>
      <c r="N2" s="158"/>
      <c r="O2" s="158"/>
      <c r="P2" s="158"/>
      <c r="Q2" s="158"/>
      <c r="R2" s="158"/>
      <c r="S2" s="158"/>
      <c r="U2" t="s">
        <v>21</v>
      </c>
      <c r="AA2" s="156" t="s">
        <v>32</v>
      </c>
      <c r="AB2" s="156"/>
      <c r="AC2" s="156"/>
      <c r="AD2" s="156"/>
      <c r="AE2" s="156"/>
      <c r="AF2" s="156"/>
      <c r="AH2" s="72"/>
    </row>
    <row r="3" spans="1:42" ht="17.100000000000001" customHeight="1" x14ac:dyDescent="0.2">
      <c r="A3" t="s">
        <v>19</v>
      </c>
      <c r="E3" s="156"/>
      <c r="F3" s="156"/>
      <c r="G3" s="156"/>
      <c r="H3" s="156"/>
      <c r="I3" s="156"/>
      <c r="J3" s="156"/>
      <c r="K3" s="156"/>
      <c r="L3" s="156"/>
      <c r="AH3" s="72"/>
    </row>
    <row r="4" spans="1:42" ht="14.45" customHeight="1" thickBot="1" x14ac:dyDescent="0.25">
      <c r="AC4" s="64" t="s">
        <v>28</v>
      </c>
      <c r="AH4" s="72"/>
      <c r="AI4"/>
    </row>
    <row r="5" spans="1:42" ht="14.45" customHeight="1" thickBot="1" x14ac:dyDescent="0.25">
      <c r="A5" s="48" t="s">
        <v>0</v>
      </c>
      <c r="B5" s="9">
        <v>1</v>
      </c>
      <c r="C5" s="9">
        <v>2</v>
      </c>
      <c r="D5" s="59">
        <v>3</v>
      </c>
      <c r="E5" s="44"/>
      <c r="F5" s="154" t="s">
        <v>1</v>
      </c>
      <c r="G5" s="159"/>
      <c r="H5" s="159"/>
      <c r="I5" s="159"/>
      <c r="J5" s="159"/>
      <c r="K5" s="159"/>
      <c r="L5" s="159"/>
      <c r="M5" s="159"/>
      <c r="N5" s="155"/>
      <c r="O5" s="154" t="s">
        <v>2</v>
      </c>
      <c r="P5" s="159"/>
      <c r="Q5" s="155"/>
      <c r="R5" s="154" t="s">
        <v>1</v>
      </c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5"/>
      <c r="AD5" s="49"/>
      <c r="AE5" s="9">
        <v>1</v>
      </c>
      <c r="AF5" s="9">
        <v>2</v>
      </c>
      <c r="AG5" s="59">
        <v>3</v>
      </c>
      <c r="AH5" s="51" t="s">
        <v>0</v>
      </c>
      <c r="AI5" s="24" t="s">
        <v>23</v>
      </c>
      <c r="AJ5" s="72"/>
    </row>
    <row r="6" spans="1:42" ht="14.45" customHeight="1" x14ac:dyDescent="0.2">
      <c r="A6" s="71" t="str">
        <f>IF(B6="","",IF(C6="",B6,IF(B6+C6=2,3,IF(D6="",B6+C6,B6+C6+D6))))</f>
        <v/>
      </c>
      <c r="B6" s="52"/>
      <c r="C6" s="52"/>
      <c r="D6" s="52"/>
      <c r="E6" s="46" t="s">
        <v>3</v>
      </c>
      <c r="F6" s="101" t="str">
        <f>IF(C30="","",C30)</f>
        <v/>
      </c>
      <c r="G6" s="102"/>
      <c r="H6" s="102"/>
      <c r="I6" s="102"/>
      <c r="J6" s="102"/>
      <c r="K6" s="102"/>
      <c r="L6" s="102"/>
      <c r="M6" s="102"/>
      <c r="N6" s="103"/>
      <c r="O6" s="116" t="str">
        <f>CONCATENATE(AN6,AO6,AL6,AP6)</f>
        <v>1(29)</v>
      </c>
      <c r="P6" s="117"/>
      <c r="Q6" s="118"/>
      <c r="R6" s="101" t="str">
        <f>IF(C31="","",C31)</f>
        <v/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46" t="s">
        <v>4</v>
      </c>
      <c r="AE6" s="28" t="str">
        <f>IF(B6=1,"0",IF(B6="","","1"))</f>
        <v/>
      </c>
      <c r="AF6" s="28" t="str">
        <f t="shared" ref="AF6:AG7" si="0">IF(C6=1,"0",IF(C6="","","1"))</f>
        <v/>
      </c>
      <c r="AG6" s="74" t="str">
        <f t="shared" si="0"/>
        <v/>
      </c>
      <c r="AH6" s="30" t="str">
        <f>IF(AE6="","",IF(AF6="",AE6,IF(AE6+AF6=2,3,IF(AG6="",AE6+AF6,AE6+AF6+AG6))))</f>
        <v/>
      </c>
      <c r="AI6" s="24"/>
      <c r="AJ6" s="73" t="str">
        <f>IF(A6="","",IF(AND(A6=1,AF6=1)+OR(C6="")+AND(A6+AH6&gt;3)+OR(A6+AH6=2),"nicht i.o.","i.o."))</f>
        <v/>
      </c>
      <c r="AL6">
        <v>29</v>
      </c>
      <c r="AN6">
        <v>1</v>
      </c>
      <c r="AO6" s="3" t="s">
        <v>29</v>
      </c>
      <c r="AP6" s="3" t="s">
        <v>30</v>
      </c>
    </row>
    <row r="7" spans="1:42" ht="14.45" customHeight="1" x14ac:dyDescent="0.2">
      <c r="A7" s="12" t="str">
        <f t="shared" ref="A7" si="1">IF(B7="","",IF(C7="",B7,IF(B7+C7=2,3,IF(D7="",B7+C7,B7+C7+D7))))</f>
        <v/>
      </c>
      <c r="B7" s="53"/>
      <c r="C7" s="53"/>
      <c r="D7" s="53"/>
      <c r="E7" s="47" t="s">
        <v>5</v>
      </c>
      <c r="F7" s="86" t="str">
        <f>IF(C32="","",C32)</f>
        <v/>
      </c>
      <c r="G7" s="87"/>
      <c r="H7" s="87"/>
      <c r="I7" s="87"/>
      <c r="J7" s="87"/>
      <c r="K7" s="87"/>
      <c r="L7" s="87"/>
      <c r="M7" s="87"/>
      <c r="N7" s="88"/>
      <c r="O7" s="95" t="str">
        <f t="shared" ref="O7:O26" si="2">CONCATENATE(AN7,AO7,AL7,AP7)</f>
        <v>2(30)</v>
      </c>
      <c r="P7" s="96"/>
      <c r="Q7" s="97"/>
      <c r="R7" s="86" t="str">
        <f>IF(C33="","",C33)</f>
        <v/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47" t="s">
        <v>6</v>
      </c>
      <c r="AE7" s="13" t="str">
        <f t="shared" ref="AE7" si="3">IF(B7=1,"0",IF(B7="","","1"))</f>
        <v/>
      </c>
      <c r="AF7" s="13" t="str">
        <f t="shared" si="0"/>
        <v/>
      </c>
      <c r="AG7" s="75" t="str">
        <f t="shared" si="0"/>
        <v/>
      </c>
      <c r="AH7" s="15" t="str">
        <f t="shared" ref="AH7" si="4">IF(AE7="","",IF(AF7="",AE7,IF(AE7+AF7=2,3,IF(AG7="",AE7+AF7,AE7+AF7+AG7))))</f>
        <v/>
      </c>
      <c r="AI7" s="24"/>
      <c r="AJ7" s="73" t="str">
        <f t="shared" ref="AJ7:AJ26" si="5">IF(A7="","",IF(AND(A7=1,AF7=1)+OR(C7="")+AND(A7+AH7&gt;3)+OR(A7+AH7=2),"nicht i.o.","i.o."))</f>
        <v/>
      </c>
      <c r="AL7">
        <v>30</v>
      </c>
      <c r="AN7">
        <v>2</v>
      </c>
      <c r="AO7" s="3" t="s">
        <v>29</v>
      </c>
      <c r="AP7" s="3" t="s">
        <v>30</v>
      </c>
    </row>
    <row r="8" spans="1:42" ht="14.45" customHeight="1" x14ac:dyDescent="0.2">
      <c r="A8" s="71" t="str">
        <f>IF(B8="","",IF(C8="",B8,IF(B8+C8=2,3,IF(D8="",B8+C8,B8+C8+D8))))</f>
        <v/>
      </c>
      <c r="B8" s="52"/>
      <c r="C8" s="52"/>
      <c r="D8" s="52"/>
      <c r="E8" s="45" t="s">
        <v>7</v>
      </c>
      <c r="F8" s="83" t="str">
        <f>IF(C34="","",C34)</f>
        <v/>
      </c>
      <c r="G8" s="84"/>
      <c r="H8" s="84"/>
      <c r="I8" s="84"/>
      <c r="J8" s="84"/>
      <c r="K8" s="84"/>
      <c r="L8" s="84"/>
      <c r="M8" s="84"/>
      <c r="N8" s="85"/>
      <c r="O8" s="98" t="str">
        <f t="shared" si="2"/>
        <v>3(31)</v>
      </c>
      <c r="P8" s="99"/>
      <c r="Q8" s="100"/>
      <c r="R8" s="83" t="str">
        <f>IF(C35="","",C35)</f>
        <v/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  <c r="AD8" s="45" t="s">
        <v>8</v>
      </c>
      <c r="AE8" s="28" t="str">
        <f>IF(B8=1,"0",IF(B8="","","1"))</f>
        <v/>
      </c>
      <c r="AF8" s="28" t="str">
        <f t="shared" ref="AF8:AF9" si="6">IF(C8=1,"0",IF(C8="","","1"))</f>
        <v/>
      </c>
      <c r="AG8" s="74" t="str">
        <f t="shared" ref="AG8:AG9" si="7">IF(D8=1,"0",IF(D8="","","1"))</f>
        <v/>
      </c>
      <c r="AH8" s="30" t="str">
        <f>IF(AE8="","",IF(AF8="",AE8,IF(AE8+AF8=2,3,IF(AG8="",AE8+AF8,AE8+AF8+AG8))))</f>
        <v/>
      </c>
      <c r="AI8" s="24"/>
      <c r="AJ8" s="73" t="str">
        <f t="shared" si="5"/>
        <v/>
      </c>
      <c r="AL8">
        <v>31</v>
      </c>
      <c r="AN8">
        <v>3</v>
      </c>
      <c r="AO8" s="3" t="s">
        <v>29</v>
      </c>
      <c r="AP8" s="3" t="s">
        <v>30</v>
      </c>
    </row>
    <row r="9" spans="1:42" ht="14.45" customHeight="1" x14ac:dyDescent="0.2">
      <c r="A9" s="12" t="str">
        <f t="shared" ref="A9" si="8">IF(B9="","",IF(C9="",B9,IF(B9+C9=2,3,IF(D9="",B9+C9,B9+C9+D9))))</f>
        <v/>
      </c>
      <c r="B9" s="53"/>
      <c r="C9" s="53"/>
      <c r="D9" s="53"/>
      <c r="E9" s="47" t="s">
        <v>9</v>
      </c>
      <c r="F9" s="86" t="str">
        <f>IF(C36="","",C36)</f>
        <v/>
      </c>
      <c r="G9" s="87"/>
      <c r="H9" s="87"/>
      <c r="I9" s="87"/>
      <c r="J9" s="87"/>
      <c r="K9" s="87"/>
      <c r="L9" s="87"/>
      <c r="M9" s="87"/>
      <c r="N9" s="88"/>
      <c r="O9" s="95" t="str">
        <f t="shared" si="2"/>
        <v>4(32)</v>
      </c>
      <c r="P9" s="96"/>
      <c r="Q9" s="97"/>
      <c r="R9" s="86" t="str">
        <f>IF(C30="","",C30)</f>
        <v/>
      </c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  <c r="AD9" s="47" t="s">
        <v>3</v>
      </c>
      <c r="AE9" s="13" t="str">
        <f t="shared" ref="AE9" si="9">IF(B9=1,"0",IF(B9="","","1"))</f>
        <v/>
      </c>
      <c r="AF9" s="13" t="str">
        <f t="shared" si="6"/>
        <v/>
      </c>
      <c r="AG9" s="75" t="str">
        <f t="shared" si="7"/>
        <v/>
      </c>
      <c r="AH9" s="15" t="str">
        <f t="shared" ref="AH9" si="10">IF(AE9="","",IF(AF9="",AE9,IF(AE9+AF9=2,3,IF(AG9="",AE9+AF9,AE9+AF9+AG9))))</f>
        <v/>
      </c>
      <c r="AI9" s="24"/>
      <c r="AJ9" s="73" t="str">
        <f t="shared" si="5"/>
        <v/>
      </c>
      <c r="AL9">
        <v>32</v>
      </c>
      <c r="AN9">
        <v>4</v>
      </c>
      <c r="AO9" s="3" t="s">
        <v>29</v>
      </c>
      <c r="AP9" s="3" t="s">
        <v>30</v>
      </c>
    </row>
    <row r="10" spans="1:42" ht="14.45" customHeight="1" x14ac:dyDescent="0.2">
      <c r="A10" s="71" t="str">
        <f>IF(B10="","",IF(C10="",B10,IF(B10+C10=2,3,IF(D10="",B10+C10,B10+C10+D10))))</f>
        <v/>
      </c>
      <c r="B10" s="52"/>
      <c r="C10" s="52"/>
      <c r="D10" s="52"/>
      <c r="E10" s="45" t="s">
        <v>4</v>
      </c>
      <c r="F10" s="83" t="str">
        <f>IF(C31="","",C31)</f>
        <v/>
      </c>
      <c r="G10" s="84"/>
      <c r="H10" s="84"/>
      <c r="I10" s="84"/>
      <c r="J10" s="84"/>
      <c r="K10" s="84"/>
      <c r="L10" s="84"/>
      <c r="M10" s="84"/>
      <c r="N10" s="85"/>
      <c r="O10" s="98" t="str">
        <f t="shared" si="2"/>
        <v>5(33)</v>
      </c>
      <c r="P10" s="99"/>
      <c r="Q10" s="100"/>
      <c r="R10" s="83" t="str">
        <f>IF(C32="","",C32)</f>
        <v/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  <c r="AD10" s="45" t="s">
        <v>5</v>
      </c>
      <c r="AE10" s="28" t="str">
        <f>IF(B10=1,"0",IF(B10="","","1"))</f>
        <v/>
      </c>
      <c r="AF10" s="28" t="str">
        <f t="shared" ref="AF10:AF11" si="11">IF(C10=1,"0",IF(C10="","","1"))</f>
        <v/>
      </c>
      <c r="AG10" s="74" t="str">
        <f t="shared" ref="AG10:AG11" si="12">IF(D10=1,"0",IF(D10="","","1"))</f>
        <v/>
      </c>
      <c r="AH10" s="30" t="str">
        <f>IF(AE10="","",IF(AF10="",AE10,IF(AE10+AF10=2,3,IF(AG10="",AE10+AF10,AE10+AF10+AG10))))</f>
        <v/>
      </c>
      <c r="AI10" s="24"/>
      <c r="AJ10" s="73" t="str">
        <f t="shared" si="5"/>
        <v/>
      </c>
      <c r="AL10">
        <v>33</v>
      </c>
      <c r="AN10">
        <v>5</v>
      </c>
      <c r="AO10" s="3" t="s">
        <v>29</v>
      </c>
      <c r="AP10" s="3" t="s">
        <v>30</v>
      </c>
    </row>
    <row r="11" spans="1:42" ht="14.45" customHeight="1" x14ac:dyDescent="0.2">
      <c r="A11" s="12" t="str">
        <f t="shared" ref="A11" si="13">IF(B11="","",IF(C11="",B11,IF(B11+C11=2,3,IF(D11="",B11+C11,B11+C11+D11))))</f>
        <v/>
      </c>
      <c r="B11" s="53"/>
      <c r="C11" s="53"/>
      <c r="D11" s="53"/>
      <c r="E11" s="47" t="s">
        <v>6</v>
      </c>
      <c r="F11" s="86" t="str">
        <f>IF(C33="","",C33)</f>
        <v/>
      </c>
      <c r="G11" s="87"/>
      <c r="H11" s="87"/>
      <c r="I11" s="87"/>
      <c r="J11" s="87"/>
      <c r="K11" s="87"/>
      <c r="L11" s="87"/>
      <c r="M11" s="87"/>
      <c r="N11" s="88"/>
      <c r="O11" s="95" t="str">
        <f t="shared" si="2"/>
        <v>6(34)</v>
      </c>
      <c r="P11" s="96"/>
      <c r="Q11" s="97"/>
      <c r="R11" s="86" t="str">
        <f>IF(C34="","",C34)</f>
        <v/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8"/>
      <c r="AD11" s="47" t="s">
        <v>7</v>
      </c>
      <c r="AE11" s="13" t="str">
        <f t="shared" ref="AE11" si="14">IF(B11=1,"0",IF(B11="","","1"))</f>
        <v/>
      </c>
      <c r="AF11" s="13" t="str">
        <f t="shared" si="11"/>
        <v/>
      </c>
      <c r="AG11" s="75" t="str">
        <f t="shared" si="12"/>
        <v/>
      </c>
      <c r="AH11" s="15" t="str">
        <f t="shared" ref="AH11" si="15">IF(AE11="","",IF(AF11="",AE11,IF(AE11+AF11=2,3,IF(AG11="",AE11+AF11,AE11+AF11+AG11))))</f>
        <v/>
      </c>
      <c r="AI11" s="24"/>
      <c r="AJ11" s="73" t="str">
        <f t="shared" si="5"/>
        <v/>
      </c>
      <c r="AL11">
        <v>34</v>
      </c>
      <c r="AN11">
        <v>6</v>
      </c>
      <c r="AO11" s="3" t="s">
        <v>29</v>
      </c>
      <c r="AP11" s="3" t="s">
        <v>30</v>
      </c>
    </row>
    <row r="12" spans="1:42" ht="14.45" customHeight="1" x14ac:dyDescent="0.2">
      <c r="A12" s="71" t="str">
        <f>IF(B12="","",IF(C12="",B12,IF(B12+C12=2,3,IF(D12="",B12+C12,B12+C12+D12))))</f>
        <v/>
      </c>
      <c r="B12" s="52"/>
      <c r="C12" s="52"/>
      <c r="D12" s="52"/>
      <c r="E12" s="45" t="s">
        <v>8</v>
      </c>
      <c r="F12" s="83" t="str">
        <f>IF(C35="","",C35)</f>
        <v/>
      </c>
      <c r="G12" s="84"/>
      <c r="H12" s="84"/>
      <c r="I12" s="84"/>
      <c r="J12" s="84"/>
      <c r="K12" s="84"/>
      <c r="L12" s="84"/>
      <c r="M12" s="84"/>
      <c r="N12" s="85"/>
      <c r="O12" s="98" t="str">
        <f t="shared" si="2"/>
        <v>7(35)</v>
      </c>
      <c r="P12" s="99"/>
      <c r="Q12" s="100"/>
      <c r="R12" s="83" t="str">
        <f>IF(C36="","",C36)</f>
        <v/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5"/>
      <c r="AD12" s="45" t="s">
        <v>9</v>
      </c>
      <c r="AE12" s="28" t="str">
        <f>IF(B12=1,"0",IF(B12="","","1"))</f>
        <v/>
      </c>
      <c r="AF12" s="28" t="str">
        <f t="shared" ref="AF12:AF13" si="16">IF(C12=1,"0",IF(C12="","","1"))</f>
        <v/>
      </c>
      <c r="AG12" s="74" t="str">
        <f t="shared" ref="AG12:AG13" si="17">IF(D12=1,"0",IF(D12="","","1"))</f>
        <v/>
      </c>
      <c r="AH12" s="30" t="str">
        <f>IF(AE12="","",IF(AF12="",AE12,IF(AE12+AF12=2,3,IF(AG12="",AE12+AF12,AE12+AF12+AG12))))</f>
        <v/>
      </c>
      <c r="AI12" s="24"/>
      <c r="AJ12" s="73" t="str">
        <f t="shared" si="5"/>
        <v/>
      </c>
      <c r="AL12">
        <v>35</v>
      </c>
      <c r="AN12">
        <v>7</v>
      </c>
      <c r="AO12" s="3" t="s">
        <v>29</v>
      </c>
      <c r="AP12" s="3" t="s">
        <v>30</v>
      </c>
    </row>
    <row r="13" spans="1:42" ht="14.45" customHeight="1" x14ac:dyDescent="0.2">
      <c r="A13" s="12" t="str">
        <f t="shared" ref="A13" si="18">IF(B13="","",IF(C13="",B13,IF(B13+C13=2,3,IF(D13="",B13+C13,B13+C13+D13))))</f>
        <v/>
      </c>
      <c r="B13" s="53"/>
      <c r="C13" s="53"/>
      <c r="D13" s="53"/>
      <c r="E13" s="47" t="s">
        <v>3</v>
      </c>
      <c r="F13" s="86" t="str">
        <f>IF(C30="","",C30)</f>
        <v/>
      </c>
      <c r="G13" s="87"/>
      <c r="H13" s="87"/>
      <c r="I13" s="87"/>
      <c r="J13" s="87"/>
      <c r="K13" s="87"/>
      <c r="L13" s="87"/>
      <c r="M13" s="87"/>
      <c r="N13" s="88"/>
      <c r="O13" s="95" t="str">
        <f t="shared" si="2"/>
        <v>8(36)</v>
      </c>
      <c r="P13" s="96"/>
      <c r="Q13" s="97"/>
      <c r="R13" s="86" t="str">
        <f>IF(C33="","",C33)</f>
        <v/>
      </c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8"/>
      <c r="AD13" s="47" t="s">
        <v>6</v>
      </c>
      <c r="AE13" s="13" t="str">
        <f t="shared" ref="AE13" si="19">IF(B13=1,"0",IF(B13="","","1"))</f>
        <v/>
      </c>
      <c r="AF13" s="13" t="str">
        <f t="shared" si="16"/>
        <v/>
      </c>
      <c r="AG13" s="75" t="str">
        <f t="shared" si="17"/>
        <v/>
      </c>
      <c r="AH13" s="15" t="str">
        <f t="shared" ref="AH13" si="20">IF(AE13="","",IF(AF13="",AE13,IF(AE13+AF13=2,3,IF(AG13="",AE13+AF13,AE13+AF13+AG13))))</f>
        <v/>
      </c>
      <c r="AI13" s="24"/>
      <c r="AJ13" s="73" t="str">
        <f t="shared" si="5"/>
        <v/>
      </c>
      <c r="AL13">
        <v>36</v>
      </c>
      <c r="AN13">
        <v>8</v>
      </c>
      <c r="AO13" s="3" t="s">
        <v>29</v>
      </c>
      <c r="AP13" s="3" t="s">
        <v>30</v>
      </c>
    </row>
    <row r="14" spans="1:42" ht="14.45" customHeight="1" x14ac:dyDescent="0.2">
      <c r="A14" s="71" t="str">
        <f>IF(B14="","",IF(C14="",B14,IF(B14+C14=2,3,IF(D14="",B14+C14,B14+C14+D14))))</f>
        <v/>
      </c>
      <c r="B14" s="52"/>
      <c r="C14" s="52"/>
      <c r="D14" s="52"/>
      <c r="E14" s="45" t="s">
        <v>4</v>
      </c>
      <c r="F14" s="83" t="str">
        <f>IF(C31="","",C31)</f>
        <v/>
      </c>
      <c r="G14" s="84"/>
      <c r="H14" s="84"/>
      <c r="I14" s="84"/>
      <c r="J14" s="84"/>
      <c r="K14" s="84"/>
      <c r="L14" s="84"/>
      <c r="M14" s="84"/>
      <c r="N14" s="85"/>
      <c r="O14" s="98" t="str">
        <f t="shared" si="2"/>
        <v>9(37)</v>
      </c>
      <c r="P14" s="99"/>
      <c r="Q14" s="100"/>
      <c r="R14" s="83" t="str">
        <f>IF(C34="","",C34)</f>
        <v/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5"/>
      <c r="AD14" s="45" t="s">
        <v>7</v>
      </c>
      <c r="AE14" s="28" t="str">
        <f>IF(B14=1,"0",IF(B14="","","1"))</f>
        <v/>
      </c>
      <c r="AF14" s="28" t="str">
        <f t="shared" ref="AF14:AF15" si="21">IF(C14=1,"0",IF(C14="","","1"))</f>
        <v/>
      </c>
      <c r="AG14" s="74" t="str">
        <f t="shared" ref="AG14:AG15" si="22">IF(D14=1,"0",IF(D14="","","1"))</f>
        <v/>
      </c>
      <c r="AH14" s="30" t="str">
        <f>IF(AE14="","",IF(AF14="",AE14,IF(AE14+AF14=2,3,IF(AG14="",AE14+AF14,AE14+AF14+AG14))))</f>
        <v/>
      </c>
      <c r="AI14" s="24"/>
      <c r="AJ14" s="73" t="str">
        <f t="shared" si="5"/>
        <v/>
      </c>
      <c r="AL14">
        <v>37</v>
      </c>
      <c r="AN14">
        <v>9</v>
      </c>
      <c r="AO14" s="3" t="s">
        <v>29</v>
      </c>
      <c r="AP14" s="3" t="s">
        <v>30</v>
      </c>
    </row>
    <row r="15" spans="1:42" ht="14.45" customHeight="1" x14ac:dyDescent="0.2">
      <c r="A15" s="12" t="str">
        <f t="shared" ref="A15" si="23">IF(B15="","",IF(C15="",B15,IF(B15+C15=2,3,IF(D15="",B15+C15,B15+C15+D15))))</f>
        <v/>
      </c>
      <c r="B15" s="53"/>
      <c r="C15" s="53"/>
      <c r="D15" s="53"/>
      <c r="E15" s="47" t="s">
        <v>5</v>
      </c>
      <c r="F15" s="86" t="str">
        <f>IF(C32="","",C32)</f>
        <v/>
      </c>
      <c r="G15" s="87"/>
      <c r="H15" s="87"/>
      <c r="I15" s="87"/>
      <c r="J15" s="87"/>
      <c r="K15" s="87"/>
      <c r="L15" s="87"/>
      <c r="M15" s="87"/>
      <c r="N15" s="88"/>
      <c r="O15" s="95" t="str">
        <f t="shared" si="2"/>
        <v>10(38)</v>
      </c>
      <c r="P15" s="96"/>
      <c r="Q15" s="97"/>
      <c r="R15" s="86" t="str">
        <f>IF(C35="","",C35)</f>
        <v/>
      </c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  <c r="AD15" s="47" t="s">
        <v>8</v>
      </c>
      <c r="AE15" s="13" t="str">
        <f t="shared" ref="AE15" si="24">IF(B15=1,"0",IF(B15="","","1"))</f>
        <v/>
      </c>
      <c r="AF15" s="13" t="str">
        <f t="shared" si="21"/>
        <v/>
      </c>
      <c r="AG15" s="75" t="str">
        <f t="shared" si="22"/>
        <v/>
      </c>
      <c r="AH15" s="15" t="str">
        <f t="shared" ref="AH15" si="25">IF(AE15="","",IF(AF15="",AE15,IF(AE15+AF15=2,3,IF(AG15="",AE15+AF15,AE15+AF15+AG15))))</f>
        <v/>
      </c>
      <c r="AI15" s="24"/>
      <c r="AJ15" s="73" t="str">
        <f t="shared" si="5"/>
        <v/>
      </c>
      <c r="AL15">
        <v>38</v>
      </c>
      <c r="AN15">
        <v>10</v>
      </c>
      <c r="AO15" s="3" t="s">
        <v>29</v>
      </c>
      <c r="AP15" s="3" t="s">
        <v>30</v>
      </c>
    </row>
    <row r="16" spans="1:42" ht="14.45" customHeight="1" x14ac:dyDescent="0.2">
      <c r="A16" s="71" t="str">
        <f>IF(B16="","",IF(C16="",B16,IF(B16+C16=2,3,IF(D16="",B16+C16,B16+C16+D16))))</f>
        <v/>
      </c>
      <c r="B16" s="52"/>
      <c r="C16" s="52"/>
      <c r="D16" s="52"/>
      <c r="E16" s="45" t="s">
        <v>6</v>
      </c>
      <c r="F16" s="83" t="str">
        <f>IF(C33="","",C33)</f>
        <v/>
      </c>
      <c r="G16" s="84"/>
      <c r="H16" s="84"/>
      <c r="I16" s="84"/>
      <c r="J16" s="84"/>
      <c r="K16" s="84"/>
      <c r="L16" s="84"/>
      <c r="M16" s="84"/>
      <c r="N16" s="85"/>
      <c r="O16" s="98" t="str">
        <f t="shared" si="2"/>
        <v>11(39)</v>
      </c>
      <c r="P16" s="99"/>
      <c r="Q16" s="100"/>
      <c r="R16" s="83" t="str">
        <f>IF(C36="","",C36)</f>
        <v/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45" t="s">
        <v>9</v>
      </c>
      <c r="AE16" s="28" t="str">
        <f>IF(B16=1,"0",IF(B16="","","1"))</f>
        <v/>
      </c>
      <c r="AF16" s="28" t="str">
        <f t="shared" ref="AF16:AF17" si="26">IF(C16=1,"0",IF(C16="","","1"))</f>
        <v/>
      </c>
      <c r="AG16" s="74" t="str">
        <f t="shared" ref="AG16:AG17" si="27">IF(D16=1,"0",IF(D16="","","1"))</f>
        <v/>
      </c>
      <c r="AH16" s="30" t="str">
        <f>IF(AE16="","",IF(AF16="",AE16,IF(AE16+AF16=2,3,IF(AG16="",AE16+AF16,AE16+AF16+AG16))))</f>
        <v/>
      </c>
      <c r="AI16" s="24"/>
      <c r="AJ16" s="73" t="str">
        <f t="shared" si="5"/>
        <v/>
      </c>
      <c r="AL16">
        <v>39</v>
      </c>
      <c r="AN16">
        <v>11</v>
      </c>
      <c r="AO16" s="3" t="s">
        <v>29</v>
      </c>
      <c r="AP16" s="3" t="s">
        <v>30</v>
      </c>
    </row>
    <row r="17" spans="1:42" ht="14.45" customHeight="1" x14ac:dyDescent="0.2">
      <c r="A17" s="12" t="str">
        <f t="shared" ref="A17" si="28">IF(B17="","",IF(C17="",B17,IF(B17+C17=2,3,IF(D17="",B17+C17,B17+C17+D17))))</f>
        <v/>
      </c>
      <c r="B17" s="53"/>
      <c r="C17" s="53"/>
      <c r="D17" s="53"/>
      <c r="E17" s="47" t="s">
        <v>3</v>
      </c>
      <c r="F17" s="86" t="str">
        <f>IF(C30="","",C30)</f>
        <v/>
      </c>
      <c r="G17" s="87"/>
      <c r="H17" s="87"/>
      <c r="I17" s="87"/>
      <c r="J17" s="87"/>
      <c r="K17" s="87"/>
      <c r="L17" s="87"/>
      <c r="M17" s="87"/>
      <c r="N17" s="88"/>
      <c r="O17" s="95" t="str">
        <f t="shared" si="2"/>
        <v>12(40)</v>
      </c>
      <c r="P17" s="96"/>
      <c r="Q17" s="97"/>
      <c r="R17" s="86" t="str">
        <f>IF(C34="","",C34)</f>
        <v/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47" t="s">
        <v>7</v>
      </c>
      <c r="AE17" s="13" t="str">
        <f t="shared" ref="AE17" si="29">IF(B17=1,"0",IF(B17="","","1"))</f>
        <v/>
      </c>
      <c r="AF17" s="13" t="str">
        <f t="shared" si="26"/>
        <v/>
      </c>
      <c r="AG17" s="75" t="str">
        <f t="shared" si="27"/>
        <v/>
      </c>
      <c r="AH17" s="15" t="str">
        <f t="shared" ref="AH17" si="30">IF(AE17="","",IF(AF17="",AE17,IF(AE17+AF17=2,3,IF(AG17="",AE17+AF17,AE17+AF17+AG17))))</f>
        <v/>
      </c>
      <c r="AI17" s="24"/>
      <c r="AJ17" s="73" t="str">
        <f t="shared" si="5"/>
        <v/>
      </c>
      <c r="AL17">
        <v>40</v>
      </c>
      <c r="AN17">
        <v>12</v>
      </c>
      <c r="AO17" s="3" t="s">
        <v>29</v>
      </c>
      <c r="AP17" s="3" t="s">
        <v>30</v>
      </c>
    </row>
    <row r="18" spans="1:42" ht="14.45" customHeight="1" x14ac:dyDescent="0.2">
      <c r="A18" s="71" t="str">
        <f>IF(B18="","",IF(C18="",B18,IF(B18+C18=2,3,IF(D18="",B18+C18,B18+C18+D18))))</f>
        <v/>
      </c>
      <c r="B18" s="52"/>
      <c r="C18" s="52"/>
      <c r="D18" s="52"/>
      <c r="E18" s="45" t="s">
        <v>4</v>
      </c>
      <c r="F18" s="83" t="str">
        <f>IF(C31="","",C31)</f>
        <v/>
      </c>
      <c r="G18" s="84"/>
      <c r="H18" s="84"/>
      <c r="I18" s="84"/>
      <c r="J18" s="84"/>
      <c r="K18" s="84"/>
      <c r="L18" s="84"/>
      <c r="M18" s="84"/>
      <c r="N18" s="85"/>
      <c r="O18" s="98" t="str">
        <f t="shared" si="2"/>
        <v>13(41)</v>
      </c>
      <c r="P18" s="99"/>
      <c r="Q18" s="100"/>
      <c r="R18" s="83" t="str">
        <f>IF(C35="","",C35)</f>
        <v/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45" t="s">
        <v>8</v>
      </c>
      <c r="AE18" s="28" t="str">
        <f>IF(B18=1,"0",IF(B18="","","1"))</f>
        <v/>
      </c>
      <c r="AF18" s="28" t="str">
        <f t="shared" ref="AF18:AF19" si="31">IF(C18=1,"0",IF(C18="","","1"))</f>
        <v/>
      </c>
      <c r="AG18" s="74" t="str">
        <f t="shared" ref="AG18:AG19" si="32">IF(D18=1,"0",IF(D18="","","1"))</f>
        <v/>
      </c>
      <c r="AH18" s="30" t="str">
        <f>IF(AE18="","",IF(AF18="",AE18,IF(AE18+AF18=2,3,IF(AG18="",AE18+AF18,AE18+AF18+AG18))))</f>
        <v/>
      </c>
      <c r="AI18" s="24"/>
      <c r="AJ18" s="73" t="str">
        <f t="shared" si="5"/>
        <v/>
      </c>
      <c r="AL18">
        <v>41</v>
      </c>
      <c r="AN18">
        <v>13</v>
      </c>
      <c r="AO18" s="3" t="s">
        <v>29</v>
      </c>
      <c r="AP18" s="3" t="s">
        <v>30</v>
      </c>
    </row>
    <row r="19" spans="1:42" ht="14.45" customHeight="1" x14ac:dyDescent="0.2">
      <c r="A19" s="12" t="str">
        <f t="shared" ref="A19" si="33">IF(B19="","",IF(C19="",B19,IF(B19+C19=2,3,IF(D19="",B19+C19,B19+C19+D19))))</f>
        <v/>
      </c>
      <c r="B19" s="53"/>
      <c r="C19" s="53"/>
      <c r="D19" s="53"/>
      <c r="E19" s="47" t="s">
        <v>5</v>
      </c>
      <c r="F19" s="86" t="str">
        <f>IF(C32="","",C32)</f>
        <v/>
      </c>
      <c r="G19" s="87"/>
      <c r="H19" s="87"/>
      <c r="I19" s="87"/>
      <c r="J19" s="87"/>
      <c r="K19" s="87"/>
      <c r="L19" s="87"/>
      <c r="M19" s="87"/>
      <c r="N19" s="88"/>
      <c r="O19" s="95" t="str">
        <f t="shared" si="2"/>
        <v>14(42)</v>
      </c>
      <c r="P19" s="96"/>
      <c r="Q19" s="97"/>
      <c r="R19" s="86" t="str">
        <f>IF(C36="","",C36)</f>
        <v/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/>
      <c r="AD19" s="47" t="s">
        <v>9</v>
      </c>
      <c r="AE19" s="13" t="str">
        <f t="shared" ref="AE19" si="34">IF(B19=1,"0",IF(B19="","","1"))</f>
        <v/>
      </c>
      <c r="AF19" s="13" t="str">
        <f t="shared" si="31"/>
        <v/>
      </c>
      <c r="AG19" s="75" t="str">
        <f t="shared" si="32"/>
        <v/>
      </c>
      <c r="AH19" s="15" t="str">
        <f t="shared" ref="AH19" si="35">IF(AE19="","",IF(AF19="",AE19,IF(AE19+AF19=2,3,IF(AG19="",AE19+AF19,AE19+AF19+AG19))))</f>
        <v/>
      </c>
      <c r="AI19" s="24"/>
      <c r="AJ19" s="73" t="str">
        <f t="shared" si="5"/>
        <v/>
      </c>
      <c r="AL19">
        <v>42</v>
      </c>
      <c r="AN19">
        <v>14</v>
      </c>
      <c r="AO19" s="3" t="s">
        <v>29</v>
      </c>
      <c r="AP19" s="3" t="s">
        <v>30</v>
      </c>
    </row>
    <row r="20" spans="1:42" ht="14.45" customHeight="1" x14ac:dyDescent="0.2">
      <c r="A20" s="71" t="str">
        <f>IF(B20="","",IF(C20="",B20,IF(B20+C20=2,3,IF(D20="",B20+C20,B20+C20+D20))))</f>
        <v/>
      </c>
      <c r="B20" s="52"/>
      <c r="C20" s="52"/>
      <c r="D20" s="52"/>
      <c r="E20" s="45" t="s">
        <v>4</v>
      </c>
      <c r="F20" s="83" t="str">
        <f>IF(C31="","",C31)</f>
        <v/>
      </c>
      <c r="G20" s="84"/>
      <c r="H20" s="84"/>
      <c r="I20" s="84"/>
      <c r="J20" s="84"/>
      <c r="K20" s="84"/>
      <c r="L20" s="84"/>
      <c r="M20" s="84"/>
      <c r="N20" s="85"/>
      <c r="O20" s="98" t="str">
        <f t="shared" si="2"/>
        <v>15(43)</v>
      </c>
      <c r="P20" s="99"/>
      <c r="Q20" s="100"/>
      <c r="R20" s="83" t="str">
        <f>IF(C33="","",C33)</f>
        <v/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45" t="s">
        <v>6</v>
      </c>
      <c r="AE20" s="28" t="str">
        <f>IF(B20=1,"0",IF(B20="","","1"))</f>
        <v/>
      </c>
      <c r="AF20" s="28" t="str">
        <f t="shared" ref="AF20:AF21" si="36">IF(C20=1,"0",IF(C20="","","1"))</f>
        <v/>
      </c>
      <c r="AG20" s="74" t="str">
        <f t="shared" ref="AG20:AG21" si="37">IF(D20=1,"0",IF(D20="","","1"))</f>
        <v/>
      </c>
      <c r="AH20" s="30" t="str">
        <f>IF(AE20="","",IF(AF20="",AE20,IF(AE20+AF20=2,3,IF(AG20="",AE20+AF20,AE20+AF20+AG20))))</f>
        <v/>
      </c>
      <c r="AI20" s="24"/>
      <c r="AJ20" s="73" t="str">
        <f t="shared" si="5"/>
        <v/>
      </c>
      <c r="AL20">
        <v>43</v>
      </c>
      <c r="AN20">
        <v>15</v>
      </c>
      <c r="AO20" s="3" t="s">
        <v>29</v>
      </c>
      <c r="AP20" s="3" t="s">
        <v>30</v>
      </c>
    </row>
    <row r="21" spans="1:42" ht="14.45" customHeight="1" x14ac:dyDescent="0.2">
      <c r="A21" s="12" t="str">
        <f t="shared" ref="A21" si="38">IF(B21="","",IF(C21="",B21,IF(B21+C21=2,3,IF(D21="",B21+C21,B21+C21+D21))))</f>
        <v/>
      </c>
      <c r="B21" s="53"/>
      <c r="C21" s="53"/>
      <c r="D21" s="53"/>
      <c r="E21" s="47" t="s">
        <v>8</v>
      </c>
      <c r="F21" s="86" t="str">
        <f>IF(C35="","",C35)</f>
        <v/>
      </c>
      <c r="G21" s="87"/>
      <c r="H21" s="87"/>
      <c r="I21" s="87"/>
      <c r="J21" s="87"/>
      <c r="K21" s="87"/>
      <c r="L21" s="87"/>
      <c r="M21" s="87"/>
      <c r="N21" s="88"/>
      <c r="O21" s="95" t="str">
        <f t="shared" si="2"/>
        <v>16(44)</v>
      </c>
      <c r="P21" s="96"/>
      <c r="Q21" s="97"/>
      <c r="R21" s="86" t="str">
        <f>IF(C30="","",C30)</f>
        <v/>
      </c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47" t="s">
        <v>3</v>
      </c>
      <c r="AE21" s="13" t="str">
        <f t="shared" ref="AE21" si="39">IF(B21=1,"0",IF(B21="","","1"))</f>
        <v/>
      </c>
      <c r="AF21" s="13" t="str">
        <f t="shared" si="36"/>
        <v/>
      </c>
      <c r="AG21" s="75" t="str">
        <f t="shared" si="37"/>
        <v/>
      </c>
      <c r="AH21" s="15" t="str">
        <f t="shared" ref="AH21" si="40">IF(AE21="","",IF(AF21="",AE21,IF(AE21+AF21=2,3,IF(AG21="",AE21+AF21,AE21+AF21+AG21))))</f>
        <v/>
      </c>
      <c r="AI21" s="24"/>
      <c r="AJ21" s="73" t="str">
        <f t="shared" si="5"/>
        <v/>
      </c>
      <c r="AL21">
        <v>44</v>
      </c>
      <c r="AN21">
        <v>16</v>
      </c>
      <c r="AO21" s="3" t="s">
        <v>29</v>
      </c>
      <c r="AP21" s="3" t="s">
        <v>30</v>
      </c>
    </row>
    <row r="22" spans="1:42" ht="14.45" customHeight="1" x14ac:dyDescent="0.2">
      <c r="A22" s="71" t="str">
        <f>IF(B22="","",IF(C22="",B22,IF(B22+C22=2,3,IF(D22="",B22+C22,B22+C22+D22))))</f>
        <v/>
      </c>
      <c r="B22" s="52"/>
      <c r="C22" s="52"/>
      <c r="D22" s="52"/>
      <c r="E22" s="45" t="s">
        <v>5</v>
      </c>
      <c r="F22" s="83" t="str">
        <f>IF(C32="","",C32)</f>
        <v/>
      </c>
      <c r="G22" s="84"/>
      <c r="H22" s="84"/>
      <c r="I22" s="84"/>
      <c r="J22" s="84"/>
      <c r="K22" s="84"/>
      <c r="L22" s="84"/>
      <c r="M22" s="84"/>
      <c r="N22" s="85"/>
      <c r="O22" s="98" t="str">
        <f t="shared" si="2"/>
        <v>17(45)</v>
      </c>
      <c r="P22" s="99"/>
      <c r="Q22" s="100"/>
      <c r="R22" s="83" t="str">
        <f>IF(C34="","",C34)</f>
        <v/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45" t="s">
        <v>7</v>
      </c>
      <c r="AE22" s="28" t="str">
        <f>IF(B22=1,"0",IF(B22="","","1"))</f>
        <v/>
      </c>
      <c r="AF22" s="28" t="str">
        <f t="shared" ref="AF22:AF23" si="41">IF(C22=1,"0",IF(C22="","","1"))</f>
        <v/>
      </c>
      <c r="AG22" s="74" t="str">
        <f t="shared" ref="AG22:AG23" si="42">IF(D22=1,"0",IF(D22="","","1"))</f>
        <v/>
      </c>
      <c r="AH22" s="30" t="str">
        <f>IF(AE22="","",IF(AF22="",AE22,IF(AE22+AF22=2,3,IF(AG22="",AE22+AF22,AE22+AF22+AG22))))</f>
        <v/>
      </c>
      <c r="AI22" s="24"/>
      <c r="AJ22" s="73" t="str">
        <f t="shared" si="5"/>
        <v/>
      </c>
      <c r="AL22">
        <v>45</v>
      </c>
      <c r="AN22">
        <v>17</v>
      </c>
      <c r="AO22" s="3" t="s">
        <v>29</v>
      </c>
      <c r="AP22" s="3" t="s">
        <v>30</v>
      </c>
    </row>
    <row r="23" spans="1:42" ht="14.45" customHeight="1" x14ac:dyDescent="0.2">
      <c r="A23" s="12" t="str">
        <f t="shared" ref="A23" si="43">IF(B23="","",IF(C23="",B23,IF(B23+C23=2,3,IF(D23="",B23+C23,B23+C23+D23))))</f>
        <v/>
      </c>
      <c r="B23" s="53"/>
      <c r="C23" s="53"/>
      <c r="D23" s="53"/>
      <c r="E23" s="47" t="s">
        <v>9</v>
      </c>
      <c r="F23" s="86" t="str">
        <f>IF(C36="","",C36)</f>
        <v/>
      </c>
      <c r="G23" s="87"/>
      <c r="H23" s="87"/>
      <c r="I23" s="87"/>
      <c r="J23" s="87"/>
      <c r="K23" s="87"/>
      <c r="L23" s="87"/>
      <c r="M23" s="87"/>
      <c r="N23" s="88"/>
      <c r="O23" s="95" t="str">
        <f t="shared" si="2"/>
        <v>18(46)</v>
      </c>
      <c r="P23" s="96"/>
      <c r="Q23" s="97"/>
      <c r="R23" s="86" t="str">
        <f>IF(C31="","",C31)</f>
        <v/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47" t="s">
        <v>4</v>
      </c>
      <c r="AE23" s="13" t="str">
        <f t="shared" ref="AE23" si="44">IF(B23=1,"0",IF(B23="","","1"))</f>
        <v/>
      </c>
      <c r="AF23" s="13" t="str">
        <f t="shared" si="41"/>
        <v/>
      </c>
      <c r="AG23" s="75" t="str">
        <f t="shared" si="42"/>
        <v/>
      </c>
      <c r="AH23" s="15" t="str">
        <f t="shared" ref="AH23" si="45">IF(AE23="","",IF(AF23="",AE23,IF(AE23+AF23=2,3,IF(AG23="",AE23+AF23,AE23+AF23+AG23))))</f>
        <v/>
      </c>
      <c r="AI23" s="24"/>
      <c r="AJ23" s="73" t="str">
        <f t="shared" si="5"/>
        <v/>
      </c>
      <c r="AL23">
        <v>46</v>
      </c>
      <c r="AN23">
        <v>18</v>
      </c>
      <c r="AO23" s="3" t="s">
        <v>29</v>
      </c>
      <c r="AP23" s="3" t="s">
        <v>30</v>
      </c>
    </row>
    <row r="24" spans="1:42" ht="14.45" customHeight="1" x14ac:dyDescent="0.2">
      <c r="A24" s="71" t="str">
        <f>IF(B24="","",IF(C24="",B24,IF(B24+C24=2,3,IF(D24="",B24+C24,B24+C24+D24))))</f>
        <v/>
      </c>
      <c r="B24" s="52"/>
      <c r="C24" s="52"/>
      <c r="D24" s="52"/>
      <c r="E24" s="45" t="s">
        <v>6</v>
      </c>
      <c r="F24" s="83" t="str">
        <f>IF(C33="","",C33)</f>
        <v/>
      </c>
      <c r="G24" s="84"/>
      <c r="H24" s="84"/>
      <c r="I24" s="84"/>
      <c r="J24" s="84"/>
      <c r="K24" s="84"/>
      <c r="L24" s="84"/>
      <c r="M24" s="84"/>
      <c r="N24" s="85"/>
      <c r="O24" s="98" t="str">
        <f t="shared" si="2"/>
        <v>19(47)</v>
      </c>
      <c r="P24" s="99"/>
      <c r="Q24" s="100"/>
      <c r="R24" s="83" t="str">
        <f>IF(C35="","",C35)</f>
        <v/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/>
      <c r="AD24" s="45" t="s">
        <v>8</v>
      </c>
      <c r="AE24" s="28" t="str">
        <f>IF(B24=1,"0",IF(B24="","","1"))</f>
        <v/>
      </c>
      <c r="AF24" s="28" t="str">
        <f t="shared" ref="AF24:AF25" si="46">IF(C24=1,"0",IF(C24="","","1"))</f>
        <v/>
      </c>
      <c r="AG24" s="74" t="str">
        <f t="shared" ref="AG24:AG25" si="47">IF(D24=1,"0",IF(D24="","","1"))</f>
        <v/>
      </c>
      <c r="AH24" s="30" t="str">
        <f>IF(AE24="","",IF(AF24="",AE24,IF(AE24+AF24=2,3,IF(AG24="",AE24+AF24,AE24+AF24+AG24))))</f>
        <v/>
      </c>
      <c r="AI24" s="24"/>
      <c r="AJ24" s="73" t="str">
        <f t="shared" si="5"/>
        <v/>
      </c>
      <c r="AL24">
        <v>47</v>
      </c>
      <c r="AN24">
        <v>19</v>
      </c>
      <c r="AO24" s="3" t="s">
        <v>29</v>
      </c>
      <c r="AP24" s="3" t="s">
        <v>30</v>
      </c>
    </row>
    <row r="25" spans="1:42" ht="14.45" customHeight="1" x14ac:dyDescent="0.2">
      <c r="A25" s="12" t="str">
        <f t="shared" ref="A25" si="48">IF(B25="","",IF(C25="",B25,IF(B25+C25=2,3,IF(D25="",B25+C25,B25+C25+D25))))</f>
        <v/>
      </c>
      <c r="B25" s="53"/>
      <c r="C25" s="53"/>
      <c r="D25" s="53"/>
      <c r="E25" s="47" t="s">
        <v>3</v>
      </c>
      <c r="F25" s="86" t="str">
        <f>IF(C30="","",C30)</f>
        <v/>
      </c>
      <c r="G25" s="87"/>
      <c r="H25" s="87"/>
      <c r="I25" s="87"/>
      <c r="J25" s="87"/>
      <c r="K25" s="87"/>
      <c r="L25" s="87"/>
      <c r="M25" s="87"/>
      <c r="N25" s="88"/>
      <c r="O25" s="95" t="str">
        <f t="shared" si="2"/>
        <v>20(48)</v>
      </c>
      <c r="P25" s="96"/>
      <c r="Q25" s="97"/>
      <c r="R25" s="86" t="str">
        <f>IF(C32="","",C32)</f>
        <v/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47" t="s">
        <v>5</v>
      </c>
      <c r="AE25" s="13" t="str">
        <f t="shared" ref="AE25" si="49">IF(B25=1,"0",IF(B25="","","1"))</f>
        <v/>
      </c>
      <c r="AF25" s="13" t="str">
        <f t="shared" si="46"/>
        <v/>
      </c>
      <c r="AG25" s="75" t="str">
        <f t="shared" si="47"/>
        <v/>
      </c>
      <c r="AH25" s="15" t="str">
        <f t="shared" ref="AH25" si="50">IF(AE25="","",IF(AF25="",AE25,IF(AE25+AF25=2,3,IF(AG25="",AE25+AF25,AE25+AF25+AG25))))</f>
        <v/>
      </c>
      <c r="AI25" s="24"/>
      <c r="AJ25" s="73" t="str">
        <f t="shared" si="5"/>
        <v/>
      </c>
      <c r="AL25">
        <v>48</v>
      </c>
      <c r="AN25">
        <v>20</v>
      </c>
      <c r="AO25" s="3" t="s">
        <v>29</v>
      </c>
      <c r="AP25" s="3" t="s">
        <v>30</v>
      </c>
    </row>
    <row r="26" spans="1:42" ht="14.45" customHeight="1" thickBot="1" x14ac:dyDescent="0.25">
      <c r="A26" s="71" t="str">
        <f>IF(B26="","",IF(C26="",B26,IF(B26+C26=2,3,IF(D26="",B26+C26,B26+C26+D26))))</f>
        <v/>
      </c>
      <c r="B26" s="52"/>
      <c r="C26" s="52"/>
      <c r="D26" s="52"/>
      <c r="E26" s="65" t="s">
        <v>7</v>
      </c>
      <c r="F26" s="177" t="str">
        <f>IF(C34="","",C34)</f>
        <v/>
      </c>
      <c r="G26" s="178"/>
      <c r="H26" s="178"/>
      <c r="I26" s="178"/>
      <c r="J26" s="178"/>
      <c r="K26" s="178"/>
      <c r="L26" s="178"/>
      <c r="M26" s="178"/>
      <c r="N26" s="179"/>
      <c r="O26" s="169" t="str">
        <f t="shared" si="2"/>
        <v>21(49)</v>
      </c>
      <c r="P26" s="190"/>
      <c r="Q26" s="170"/>
      <c r="R26" s="177" t="str">
        <f>IF(C36="","",C36)</f>
        <v/>
      </c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9"/>
      <c r="AD26" s="65" t="s">
        <v>9</v>
      </c>
      <c r="AE26" s="28" t="str">
        <f>IF(B26=1,"0",IF(B26="","","1"))</f>
        <v/>
      </c>
      <c r="AF26" s="28" t="str">
        <f t="shared" ref="AF26" si="51">IF(C26=1,"0",IF(C26="","","1"))</f>
        <v/>
      </c>
      <c r="AG26" s="74" t="str">
        <f t="shared" ref="AG26" si="52">IF(D26=1,"0",IF(D26="","","1"))</f>
        <v/>
      </c>
      <c r="AH26" s="30" t="str">
        <f>IF(AE26="","",IF(AF26="",AE26,IF(AE26+AF26=2,3,IF(AG26="",AE26+AF26,AE26+AF26+AG26))))</f>
        <v/>
      </c>
      <c r="AI26" s="24"/>
      <c r="AJ26" s="73" t="str">
        <f t="shared" si="5"/>
        <v/>
      </c>
      <c r="AL26">
        <v>49</v>
      </c>
      <c r="AN26">
        <v>21</v>
      </c>
      <c r="AO26" s="3" t="s">
        <v>29</v>
      </c>
      <c r="AP26" s="3" t="s">
        <v>30</v>
      </c>
    </row>
    <row r="27" spans="1:42" ht="14.45" customHeight="1" x14ac:dyDescent="0.2">
      <c r="A27" s="18"/>
      <c r="B27" s="20"/>
      <c r="C27" s="20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8"/>
      <c r="AD27" s="20"/>
      <c r="AE27" s="20"/>
      <c r="AF27" s="18"/>
      <c r="AH27" s="50"/>
      <c r="AI27"/>
    </row>
    <row r="28" spans="1:42" ht="14.45" customHeight="1" thickBot="1" x14ac:dyDescent="0.25">
      <c r="AH28"/>
      <c r="AI28"/>
    </row>
    <row r="29" spans="1:42" ht="14.45" customHeight="1" thickBot="1" x14ac:dyDescent="0.25">
      <c r="A29" s="151"/>
      <c r="B29" s="152"/>
      <c r="C29" s="154" t="s">
        <v>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5"/>
      <c r="N29" s="106"/>
      <c r="O29" s="152" t="s">
        <v>3</v>
      </c>
      <c r="P29" s="152"/>
      <c r="Q29" s="154" t="s">
        <v>4</v>
      </c>
      <c r="R29" s="155"/>
      <c r="S29" s="154" t="s">
        <v>5</v>
      </c>
      <c r="T29" s="109"/>
      <c r="U29" s="154" t="s">
        <v>6</v>
      </c>
      <c r="V29" s="155"/>
      <c r="W29" s="154" t="s">
        <v>7</v>
      </c>
      <c r="X29" s="109"/>
      <c r="Y29" s="154" t="s">
        <v>8</v>
      </c>
      <c r="Z29" s="155"/>
      <c r="AA29" s="154" t="s">
        <v>9</v>
      </c>
      <c r="AB29" s="109"/>
      <c r="AC29" s="152" t="s">
        <v>12</v>
      </c>
      <c r="AD29" s="152"/>
      <c r="AE29" s="152" t="s">
        <v>11</v>
      </c>
      <c r="AF29" s="157"/>
      <c r="AH29"/>
      <c r="AI29"/>
    </row>
    <row r="30" spans="1:42" ht="14.45" customHeight="1" x14ac:dyDescent="0.2">
      <c r="A30" s="153" t="s">
        <v>3</v>
      </c>
      <c r="B30" s="123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80"/>
      <c r="O30" s="189"/>
      <c r="P30" s="189"/>
      <c r="Q30" s="116" t="str">
        <f>A6</f>
        <v/>
      </c>
      <c r="R30" s="118"/>
      <c r="S30" s="116" t="str">
        <f>A25</f>
        <v/>
      </c>
      <c r="T30" s="118"/>
      <c r="U30" s="116" t="str">
        <f>A13</f>
        <v/>
      </c>
      <c r="V30" s="118"/>
      <c r="W30" s="116" t="str">
        <f>A17</f>
        <v/>
      </c>
      <c r="X30" s="118"/>
      <c r="Y30" s="116" t="str">
        <f>AH21</f>
        <v/>
      </c>
      <c r="Z30" s="118"/>
      <c r="AA30" s="116" t="str">
        <f>AH9</f>
        <v/>
      </c>
      <c r="AB30" s="118"/>
      <c r="AC30" s="123" t="str">
        <f>IF(A6="","",(IF(O30&lt;&gt;"",O30,0))+(IF(Q30&lt;&gt;"",Q30,0))+(IF(S30&lt;&gt;"",S30,0))+(IF(U30&lt;&gt;"",U30,0))+(IF(W30&lt;&gt;"",W30,0))+(IF(Y30&lt;&gt;"",Y30,0))+(IF(AA30&lt;&gt;"",AA30,0)))</f>
        <v/>
      </c>
      <c r="AD30" s="123"/>
      <c r="AE30" s="143"/>
      <c r="AF30" s="144"/>
      <c r="AH30"/>
      <c r="AI30"/>
    </row>
    <row r="31" spans="1:42" ht="14.45" customHeight="1" x14ac:dyDescent="0.2">
      <c r="A31" s="138" t="s">
        <v>4</v>
      </c>
      <c r="B31" s="139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81"/>
      <c r="O31" s="120" t="str">
        <f>AH6</f>
        <v/>
      </c>
      <c r="P31" s="120"/>
      <c r="Q31" s="126"/>
      <c r="R31" s="127"/>
      <c r="S31" s="95" t="str">
        <f>A10</f>
        <v/>
      </c>
      <c r="T31" s="97"/>
      <c r="U31" s="95" t="str">
        <f>A20</f>
        <v/>
      </c>
      <c r="V31" s="97"/>
      <c r="W31" s="95" t="str">
        <f>A14</f>
        <v/>
      </c>
      <c r="X31" s="97"/>
      <c r="Y31" s="95" t="str">
        <f>A18</f>
        <v/>
      </c>
      <c r="Z31" s="97"/>
      <c r="AA31" s="95" t="str">
        <f>AH23</f>
        <v/>
      </c>
      <c r="AB31" s="97"/>
      <c r="AC31" s="171" t="str">
        <f>IF(AH6="","",(IF(O31&lt;&gt;"",O31,0))+(IF(Q31&lt;&gt;"",Q31,0))+(IF(S31&lt;&gt;"",S31,0))+(IF(U31&lt;&gt;"",U31,0))+(IF(W31&lt;&gt;"",W31,0))+(IF(Y31&lt;&gt;"",Y31,0))+(IF(AA31&lt;&gt;"",AA31,0)))</f>
        <v/>
      </c>
      <c r="AD31" s="171"/>
      <c r="AE31" s="141"/>
      <c r="AF31" s="142"/>
      <c r="AH31"/>
      <c r="AI31"/>
    </row>
    <row r="32" spans="1:42" ht="14.45" customHeight="1" x14ac:dyDescent="0.2">
      <c r="A32" s="121" t="s">
        <v>5</v>
      </c>
      <c r="B32" s="122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82"/>
      <c r="O32" s="119" t="str">
        <f>AH25</f>
        <v/>
      </c>
      <c r="P32" s="119"/>
      <c r="Q32" s="98" t="str">
        <f>AH10</f>
        <v/>
      </c>
      <c r="R32" s="100"/>
      <c r="S32" s="187"/>
      <c r="T32" s="188"/>
      <c r="U32" s="98" t="str">
        <f>A7</f>
        <v/>
      </c>
      <c r="V32" s="100"/>
      <c r="W32" s="98" t="str">
        <f>A22</f>
        <v/>
      </c>
      <c r="X32" s="100"/>
      <c r="Y32" s="98" t="str">
        <f>A15</f>
        <v/>
      </c>
      <c r="Z32" s="100"/>
      <c r="AA32" s="98" t="str">
        <f>A19</f>
        <v/>
      </c>
      <c r="AB32" s="100"/>
      <c r="AC32" s="123" t="str">
        <f>IF(A7="","",(IF(O32&lt;&gt;"",O32,0))+(IF(Q32&lt;&gt;"",Q32,0))+(IF(S32&lt;&gt;"",S32,0))+(IF(U32&lt;&gt;"",U32,0))+(IF(W32&lt;&gt;"",W32,0))+(IF(Y32&lt;&gt;"",Y32,0))+(IF(AA32&lt;&gt;"",AA32,0)))</f>
        <v/>
      </c>
      <c r="AD32" s="123"/>
      <c r="AE32" s="124"/>
      <c r="AF32" s="125"/>
      <c r="AH32"/>
      <c r="AI32"/>
    </row>
    <row r="33" spans="1:35" ht="14.45" customHeight="1" x14ac:dyDescent="0.2">
      <c r="A33" s="138" t="s">
        <v>6</v>
      </c>
      <c r="B33" s="139"/>
      <c r="C33" s="14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81"/>
      <c r="O33" s="120" t="str">
        <f>AH13</f>
        <v/>
      </c>
      <c r="P33" s="120"/>
      <c r="Q33" s="95" t="str">
        <f>AH20</f>
        <v/>
      </c>
      <c r="R33" s="97"/>
      <c r="S33" s="95" t="str">
        <f>AH7</f>
        <v/>
      </c>
      <c r="T33" s="97"/>
      <c r="U33" s="126"/>
      <c r="V33" s="127"/>
      <c r="W33" s="95" t="str">
        <f>A11</f>
        <v/>
      </c>
      <c r="X33" s="97"/>
      <c r="Y33" s="95" t="str">
        <f>A24</f>
        <v/>
      </c>
      <c r="Z33" s="97"/>
      <c r="AA33" s="95" t="str">
        <f>A16</f>
        <v/>
      </c>
      <c r="AB33" s="97"/>
      <c r="AC33" s="171" t="str">
        <f>IF(AH7="","",(IF(O33&lt;&gt;"",O33,0))+(IF(Q33&lt;&gt;"",Q33,0))+(IF(S33&lt;&gt;"",S33,0))+(IF(U33&lt;&gt;"",U33,0))+(IF(W33&lt;&gt;"",W33,0))+(IF(Y33&lt;&gt;"",Y33,0))+(IF(AA33&lt;&gt;"",AA33,0)))</f>
        <v/>
      </c>
      <c r="AD33" s="171"/>
      <c r="AE33" s="141"/>
      <c r="AF33" s="142"/>
      <c r="AH33"/>
      <c r="AI33"/>
    </row>
    <row r="34" spans="1:35" ht="14.45" customHeight="1" x14ac:dyDescent="0.2">
      <c r="A34" s="121" t="s">
        <v>7</v>
      </c>
      <c r="B34" s="122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82"/>
      <c r="O34" s="119" t="str">
        <f>AH17</f>
        <v/>
      </c>
      <c r="P34" s="119"/>
      <c r="Q34" s="98" t="str">
        <f>AH14</f>
        <v/>
      </c>
      <c r="R34" s="100"/>
      <c r="S34" s="98" t="str">
        <f>AH22</f>
        <v/>
      </c>
      <c r="T34" s="100"/>
      <c r="U34" s="98" t="str">
        <f>AH11</f>
        <v/>
      </c>
      <c r="V34" s="100"/>
      <c r="W34" s="187"/>
      <c r="X34" s="188"/>
      <c r="Y34" s="98" t="str">
        <f>A8</f>
        <v/>
      </c>
      <c r="Z34" s="100"/>
      <c r="AA34" s="98" t="str">
        <f>A26</f>
        <v/>
      </c>
      <c r="AB34" s="100"/>
      <c r="AC34" s="123" t="str">
        <f>IF(A8="","",(IF(O34&lt;&gt;"",O34,0))+(IF(Q34&lt;&gt;"",Q34,0))+(IF(S34&lt;&gt;"",S34,0))+(IF(U34&lt;&gt;"",U34,0))+(IF(W34&lt;&gt;"",W34,0))+(IF(Y34&lt;&gt;"",Y34,0))+(IF(AA34&lt;&gt;"",AA34,0)))</f>
        <v/>
      </c>
      <c r="AD34" s="123"/>
      <c r="AE34" s="124"/>
      <c r="AF34" s="125"/>
      <c r="AH34"/>
      <c r="AI34"/>
    </row>
    <row r="35" spans="1:35" ht="14.45" customHeight="1" x14ac:dyDescent="0.2">
      <c r="A35" s="138" t="s">
        <v>8</v>
      </c>
      <c r="B35" s="139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81"/>
      <c r="O35" s="120" t="str">
        <f>A21</f>
        <v/>
      </c>
      <c r="P35" s="120"/>
      <c r="Q35" s="95" t="str">
        <f>AH18</f>
        <v/>
      </c>
      <c r="R35" s="97"/>
      <c r="S35" s="95" t="str">
        <f>AH15</f>
        <v/>
      </c>
      <c r="T35" s="97"/>
      <c r="U35" s="95" t="str">
        <f>AH24</f>
        <v/>
      </c>
      <c r="V35" s="97"/>
      <c r="W35" s="95" t="str">
        <f>AH8</f>
        <v/>
      </c>
      <c r="X35" s="97"/>
      <c r="Y35" s="126"/>
      <c r="Z35" s="127"/>
      <c r="AA35" s="95" t="str">
        <f>A12</f>
        <v/>
      </c>
      <c r="AB35" s="97"/>
      <c r="AC35" s="171" t="str">
        <f>IF(AH8="","",(IF(O35&lt;&gt;"",O35,0))+(IF(Q35&lt;&gt;"",Q35,0))+(IF(S35&lt;&gt;"",S35,0))+(IF(U35&lt;&gt;"",U35,0))+(IF(W35&lt;&gt;"",W35,0))+(IF(Y35&lt;&gt;"",Y35,0))+(IF(AA35&lt;&gt;"",AA35,0)))</f>
        <v/>
      </c>
      <c r="AD35" s="171"/>
      <c r="AE35" s="141"/>
      <c r="AF35" s="142"/>
      <c r="AH35"/>
      <c r="AI35"/>
    </row>
    <row r="36" spans="1:35" ht="14.45" customHeight="1" thickBot="1" x14ac:dyDescent="0.25">
      <c r="A36" s="191" t="s">
        <v>9</v>
      </c>
      <c r="B36" s="174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6"/>
      <c r="O36" s="183" t="str">
        <f>A9</f>
        <v/>
      </c>
      <c r="P36" s="183"/>
      <c r="Q36" s="169" t="str">
        <f>A23</f>
        <v/>
      </c>
      <c r="R36" s="170"/>
      <c r="S36" s="169" t="str">
        <f>AH19</f>
        <v/>
      </c>
      <c r="T36" s="170"/>
      <c r="U36" s="169" t="str">
        <f>AH16</f>
        <v/>
      </c>
      <c r="V36" s="170"/>
      <c r="W36" s="169" t="str">
        <f>AH26</f>
        <v/>
      </c>
      <c r="X36" s="170"/>
      <c r="Y36" s="169" t="str">
        <f>AH12</f>
        <v/>
      </c>
      <c r="Z36" s="170"/>
      <c r="AA36" s="172"/>
      <c r="AB36" s="173"/>
      <c r="AC36" s="174" t="str">
        <f>IF(A9="","",(IF(O36&lt;&gt;"",O36,0))+(IF(Q36&lt;&gt;"",Q36,0))+(IF(S36&lt;&gt;"",S36,0))+(IF(U36&lt;&gt;"",U36,0))+(IF(W36&lt;&gt;"",W36,0))+(IF(Y36&lt;&gt;"",Y36,0))+(IF(AA36&lt;&gt;"",AA36,0)))</f>
        <v/>
      </c>
      <c r="AD36" s="174"/>
      <c r="AE36" s="175"/>
      <c r="AF36" s="176"/>
      <c r="AH36"/>
      <c r="AI36"/>
    </row>
    <row r="37" spans="1:35" ht="11.1" customHeight="1" x14ac:dyDescent="0.2">
      <c r="AH37"/>
    </row>
    <row r="38" spans="1:35" ht="14.1" customHeight="1" x14ac:dyDescent="0.2">
      <c r="AH38"/>
    </row>
    <row r="39" spans="1:35" ht="14.1" customHeight="1" x14ac:dyDescent="0.2">
      <c r="AH39"/>
    </row>
    <row r="40" spans="1:35" x14ac:dyDescent="0.2">
      <c r="AH40"/>
    </row>
    <row r="41" spans="1:35" x14ac:dyDescent="0.2">
      <c r="AH41"/>
    </row>
    <row r="42" spans="1:35" x14ac:dyDescent="0.2">
      <c r="AH42"/>
    </row>
    <row r="43" spans="1:35" x14ac:dyDescent="0.2">
      <c r="AH43"/>
    </row>
    <row r="44" spans="1:35" x14ac:dyDescent="0.2">
      <c r="AH44"/>
    </row>
    <row r="45" spans="1:35" x14ac:dyDescent="0.2">
      <c r="AH45"/>
    </row>
    <row r="46" spans="1:35" x14ac:dyDescent="0.2">
      <c r="AH46"/>
    </row>
    <row r="47" spans="1:35" x14ac:dyDescent="0.2">
      <c r="AH47"/>
    </row>
    <row r="48" spans="1:35" x14ac:dyDescent="0.2">
      <c r="AH48"/>
    </row>
    <row r="49" spans="34:34" x14ac:dyDescent="0.2">
      <c r="AH49"/>
    </row>
    <row r="50" spans="34:34" x14ac:dyDescent="0.2">
      <c r="AH50"/>
    </row>
    <row r="51" spans="34:34" x14ac:dyDescent="0.2">
      <c r="AH51"/>
    </row>
    <row r="52" spans="34:34" x14ac:dyDescent="0.2">
      <c r="AH52"/>
    </row>
    <row r="53" spans="34:34" x14ac:dyDescent="0.2">
      <c r="AH53"/>
    </row>
    <row r="54" spans="34:34" x14ac:dyDescent="0.2">
      <c r="AH54"/>
    </row>
    <row r="55" spans="34:34" x14ac:dyDescent="0.2">
      <c r="AH55"/>
    </row>
    <row r="56" spans="34:34" x14ac:dyDescent="0.2">
      <c r="AH56"/>
    </row>
  </sheetData>
  <sheetProtection algorithmName="SHA-512" hashValue="VGpcMRPDiiisjEvDNy1dmtkRq7FZo5USWtHThSdJY32E5XILJyoJqjQMRSq2mGSutfkPiZQWsLLsVZmz879qEw==" saltValue="xL8OcnB13/j7WwEplbCeXA==" spinCount="100000" sheet="1" objects="1" scenarios="1"/>
  <mergeCells count="159">
    <mergeCell ref="G1:X1"/>
    <mergeCell ref="M2:S2"/>
    <mergeCell ref="O21:Q21"/>
    <mergeCell ref="O20:Q20"/>
    <mergeCell ref="F23:N23"/>
    <mergeCell ref="F24:N24"/>
    <mergeCell ref="F17:N17"/>
    <mergeCell ref="F18:N18"/>
    <mergeCell ref="F19:N19"/>
    <mergeCell ref="F20:N20"/>
    <mergeCell ref="F6:N6"/>
    <mergeCell ref="O6:Q6"/>
    <mergeCell ref="R6:AC6"/>
    <mergeCell ref="F9:N9"/>
    <mergeCell ref="F7:N7"/>
    <mergeCell ref="O9:Q9"/>
    <mergeCell ref="O8:Q8"/>
    <mergeCell ref="O7:Q7"/>
    <mergeCell ref="F8:N8"/>
    <mergeCell ref="R9:AC9"/>
    <mergeCell ref="R5:AC5"/>
    <mergeCell ref="F10:N10"/>
    <mergeCell ref="F11:N11"/>
    <mergeCell ref="F12:N12"/>
    <mergeCell ref="F14:N14"/>
    <mergeCell ref="F15:N15"/>
    <mergeCell ref="F16:N16"/>
    <mergeCell ref="F21:N21"/>
    <mergeCell ref="C2:I2"/>
    <mergeCell ref="E3:L3"/>
    <mergeCell ref="F5:N5"/>
    <mergeCell ref="A36:B36"/>
    <mergeCell ref="A35:B35"/>
    <mergeCell ref="A34:B34"/>
    <mergeCell ref="A32:B32"/>
    <mergeCell ref="O11:Q11"/>
    <mergeCell ref="O10:Q10"/>
    <mergeCell ref="O13:Q13"/>
    <mergeCell ref="O12:Q12"/>
    <mergeCell ref="O19:Q19"/>
    <mergeCell ref="O18:Q18"/>
    <mergeCell ref="R10:AC10"/>
    <mergeCell ref="R19:AC19"/>
    <mergeCell ref="R20:AC20"/>
    <mergeCell ref="R21:AC21"/>
    <mergeCell ref="R22:AC22"/>
    <mergeCell ref="R15:AC15"/>
    <mergeCell ref="R16:AC16"/>
    <mergeCell ref="R17:AC17"/>
    <mergeCell ref="R18:AC18"/>
    <mergeCell ref="F22:N22"/>
    <mergeCell ref="R23:AC23"/>
    <mergeCell ref="R24:AC24"/>
    <mergeCell ref="R25:AC25"/>
    <mergeCell ref="A33:B33"/>
    <mergeCell ref="AC33:AD33"/>
    <mergeCell ref="F13:N13"/>
    <mergeCell ref="AE33:AF33"/>
    <mergeCell ref="AA34:AB34"/>
    <mergeCell ref="Y33:Z33"/>
    <mergeCell ref="Y34:Z34"/>
    <mergeCell ref="W34:X34"/>
    <mergeCell ref="W33:X33"/>
    <mergeCell ref="AA33:AB33"/>
    <mergeCell ref="U33:V33"/>
    <mergeCell ref="Q33:R33"/>
    <mergeCell ref="U34:V34"/>
    <mergeCell ref="S33:T33"/>
    <mergeCell ref="S34:T34"/>
    <mergeCell ref="AC34:AD34"/>
    <mergeCell ref="AE34:AF34"/>
    <mergeCell ref="AE31:AF31"/>
    <mergeCell ref="W31:X31"/>
    <mergeCell ref="U31:V31"/>
    <mergeCell ref="AA31:AB31"/>
    <mergeCell ref="Y31:Z31"/>
    <mergeCell ref="W29:X29"/>
    <mergeCell ref="W30:X30"/>
    <mergeCell ref="U29:V29"/>
    <mergeCell ref="U30:V30"/>
    <mergeCell ref="A30:B30"/>
    <mergeCell ref="A29:B29"/>
    <mergeCell ref="AA30:AB30"/>
    <mergeCell ref="Y29:Z29"/>
    <mergeCell ref="Y30:Z30"/>
    <mergeCell ref="A31:B31"/>
    <mergeCell ref="Q29:R29"/>
    <mergeCell ref="O31:P31"/>
    <mergeCell ref="F25:N25"/>
    <mergeCell ref="S29:T29"/>
    <mergeCell ref="S30:T30"/>
    <mergeCell ref="S31:T31"/>
    <mergeCell ref="O5:Q5"/>
    <mergeCell ref="AA2:AF2"/>
    <mergeCell ref="AC30:AD30"/>
    <mergeCell ref="AE30:AF30"/>
    <mergeCell ref="AC29:AD29"/>
    <mergeCell ref="AE29:AF29"/>
    <mergeCell ref="AA29:AB29"/>
    <mergeCell ref="O30:P30"/>
    <mergeCell ref="O26:Q26"/>
    <mergeCell ref="O23:Q23"/>
    <mergeCell ref="O22:Q22"/>
    <mergeCell ref="O25:Q25"/>
    <mergeCell ref="O15:Q15"/>
    <mergeCell ref="O24:Q24"/>
    <mergeCell ref="R11:AC11"/>
    <mergeCell ref="R12:AC12"/>
    <mergeCell ref="R13:AC13"/>
    <mergeCell ref="R14:AC14"/>
    <mergeCell ref="R7:AC7"/>
    <mergeCell ref="R8:AC8"/>
    <mergeCell ref="O14:Q14"/>
    <mergeCell ref="O17:Q17"/>
    <mergeCell ref="O16:Q16"/>
    <mergeCell ref="AE36:AF36"/>
    <mergeCell ref="F26:N26"/>
    <mergeCell ref="R26:AC26"/>
    <mergeCell ref="C29:N29"/>
    <mergeCell ref="C30:N30"/>
    <mergeCell ref="C31:N31"/>
    <mergeCell ref="C32:N32"/>
    <mergeCell ref="C33:N33"/>
    <mergeCell ref="C34:N34"/>
    <mergeCell ref="C35:N35"/>
    <mergeCell ref="O36:P36"/>
    <mergeCell ref="O29:P29"/>
    <mergeCell ref="C36:N36"/>
    <mergeCell ref="O33:P33"/>
    <mergeCell ref="O34:P34"/>
    <mergeCell ref="O35:P35"/>
    <mergeCell ref="Q34:R34"/>
    <mergeCell ref="AE32:AF32"/>
    <mergeCell ref="AE35:AF35"/>
    <mergeCell ref="AA35:AB35"/>
    <mergeCell ref="Y35:Z35"/>
    <mergeCell ref="W35:X35"/>
    <mergeCell ref="U35:V35"/>
    <mergeCell ref="S36:T36"/>
    <mergeCell ref="Q35:R35"/>
    <mergeCell ref="Q30:R30"/>
    <mergeCell ref="O32:P32"/>
    <mergeCell ref="Q36:R36"/>
    <mergeCell ref="AC32:AD32"/>
    <mergeCell ref="AC35:AD35"/>
    <mergeCell ref="W36:X36"/>
    <mergeCell ref="Y36:Z36"/>
    <mergeCell ref="AA36:AB36"/>
    <mergeCell ref="AC36:AD36"/>
    <mergeCell ref="U36:V36"/>
    <mergeCell ref="W32:X32"/>
    <mergeCell ref="U32:V32"/>
    <mergeCell ref="AA32:AB32"/>
    <mergeCell ref="Y32:Z32"/>
    <mergeCell ref="Q31:R31"/>
    <mergeCell ref="Q32:R32"/>
    <mergeCell ref="AC31:AD31"/>
    <mergeCell ref="S32:T32"/>
    <mergeCell ref="S35:T35"/>
  </mergeCells>
  <phoneticPr fontId="5" type="noConversion"/>
  <pageMargins left="0.55118110236220474" right="0.55118110236220474" top="0.59055118110236227" bottom="0.39370078740157483" header="0.19685039370078741" footer="0.39370078740157483"/>
  <pageSetup paperSize="9" scale="89" orientation="portrait" r:id="rId1"/>
  <headerFooter alignWithMargins="0">
    <oddHeader>&amp;C&amp;"Arial,Fett"&amp;20Ostschweizer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5"/>
  <sheetViews>
    <sheetView view="pageLayout" zoomScaleNormal="100" zoomScaleSheetLayoutView="100" workbookViewId="0">
      <selection activeCell="B2" sqref="B2"/>
    </sheetView>
  </sheetViews>
  <sheetFormatPr baseColWidth="10" defaultRowHeight="12.75" x14ac:dyDescent="0.2"/>
  <cols>
    <col min="1" max="1" width="7.85546875" style="66" customWidth="1"/>
    <col min="2" max="2" width="6.140625" style="70" customWidth="1"/>
    <col min="3" max="3" width="14.5703125" style="66" customWidth="1"/>
    <col min="4" max="6" width="11.42578125" style="66"/>
    <col min="7" max="7" width="26.42578125" style="66" customWidth="1"/>
    <col min="8" max="16384" width="11.42578125" style="66"/>
  </cols>
  <sheetData>
    <row r="1" spans="1:7" s="76" customFormat="1" ht="18.75" customHeight="1" x14ac:dyDescent="0.2">
      <c r="B1" s="77"/>
      <c r="G1" s="76" t="s">
        <v>20</v>
      </c>
    </row>
    <row r="2" spans="1:7" s="76" customFormat="1" x14ac:dyDescent="0.2">
      <c r="B2" s="77"/>
    </row>
    <row r="3" spans="1:7" s="76" customFormat="1" ht="22.5" x14ac:dyDescent="0.2">
      <c r="A3" s="192" t="s">
        <v>53</v>
      </c>
      <c r="B3" s="192"/>
      <c r="C3" s="192"/>
      <c r="D3" s="192"/>
      <c r="E3" s="192"/>
      <c r="F3" s="192"/>
      <c r="G3" s="192"/>
    </row>
    <row r="4" spans="1:7" s="76" customFormat="1" x14ac:dyDescent="0.2">
      <c r="B4" s="77"/>
    </row>
    <row r="5" spans="1:7" s="76" customFormat="1" ht="18.75" x14ac:dyDescent="0.2">
      <c r="B5" s="78" t="s">
        <v>33</v>
      </c>
      <c r="E5" s="80"/>
    </row>
    <row r="6" spans="1:7" s="76" customFormat="1" ht="9.75" customHeight="1" x14ac:dyDescent="0.2">
      <c r="B6" s="79"/>
    </row>
    <row r="7" spans="1:7" s="76" customFormat="1" ht="12.75" customHeight="1" x14ac:dyDescent="0.2">
      <c r="A7" s="193" t="s">
        <v>34</v>
      </c>
      <c r="B7" s="193"/>
      <c r="C7" s="193"/>
      <c r="D7" s="193"/>
      <c r="E7" s="193"/>
      <c r="F7" s="193"/>
      <c r="G7" s="193"/>
    </row>
    <row r="8" spans="1:7" s="76" customFormat="1" x14ac:dyDescent="0.2">
      <c r="B8" s="77"/>
    </row>
    <row r="9" spans="1:7" ht="26.25" x14ac:dyDescent="0.4">
      <c r="B9" s="67" t="s">
        <v>35</v>
      </c>
    </row>
    <row r="11" spans="1:7" ht="39.950000000000003" customHeight="1" x14ac:dyDescent="0.3">
      <c r="B11" s="68" t="s">
        <v>36</v>
      </c>
      <c r="C11" s="69" t="str">
        <f>'8er Gr1'!AM63</f>
        <v/>
      </c>
      <c r="D11" s="68"/>
      <c r="E11" s="68"/>
    </row>
    <row r="12" spans="1:7" ht="39.950000000000003" customHeight="1" x14ac:dyDescent="0.3">
      <c r="B12" s="68" t="s">
        <v>37</v>
      </c>
      <c r="C12" s="69" t="str">
        <f>'8er Gr1'!AM62</f>
        <v/>
      </c>
      <c r="D12" s="68"/>
      <c r="E12" s="68"/>
    </row>
    <row r="13" spans="1:7" ht="39.950000000000003" customHeight="1" x14ac:dyDescent="0.3">
      <c r="B13" s="68" t="s">
        <v>38</v>
      </c>
      <c r="C13" s="69" t="str">
        <f>'8er Gr1'!AM61</f>
        <v/>
      </c>
      <c r="D13" s="68"/>
      <c r="E13" s="68"/>
    </row>
    <row r="14" spans="1:7" ht="39.950000000000003" customHeight="1" x14ac:dyDescent="0.3">
      <c r="B14" s="68" t="s">
        <v>39</v>
      </c>
      <c r="C14" s="69" t="str">
        <f>'8er Gr1'!AM60</f>
        <v/>
      </c>
      <c r="D14" s="68"/>
      <c r="E14" s="68"/>
    </row>
    <row r="15" spans="1:7" ht="39.950000000000003" customHeight="1" x14ac:dyDescent="0.3">
      <c r="B15" s="68" t="s">
        <v>40</v>
      </c>
      <c r="C15" s="69" t="str">
        <f>'8er Gr1'!AM59</f>
        <v/>
      </c>
      <c r="D15" s="68"/>
      <c r="E15" s="68"/>
    </row>
    <row r="16" spans="1:7" ht="39.950000000000003" customHeight="1" x14ac:dyDescent="0.3">
      <c r="B16" s="68" t="s">
        <v>41</v>
      </c>
      <c r="C16" s="69" t="str">
        <f>'8er Gr1'!AM58</f>
        <v/>
      </c>
      <c r="D16" s="68"/>
      <c r="E16" s="68"/>
    </row>
    <row r="17" spans="2:5" ht="39.950000000000003" customHeight="1" x14ac:dyDescent="0.3">
      <c r="B17" s="68" t="s">
        <v>42</v>
      </c>
      <c r="C17" s="69" t="str">
        <f>'8er Gr1'!AM57</f>
        <v/>
      </c>
      <c r="D17" s="68"/>
      <c r="E17" s="68"/>
    </row>
    <row r="18" spans="2:5" ht="39.950000000000003" customHeight="1" x14ac:dyDescent="0.3">
      <c r="B18" s="68" t="s">
        <v>43</v>
      </c>
      <c r="C18" s="69" t="str">
        <f>'8er Gr1'!AM56</f>
        <v/>
      </c>
      <c r="D18" s="68"/>
      <c r="E18" s="68"/>
    </row>
    <row r="19" spans="2:5" ht="39.950000000000003" customHeight="1" x14ac:dyDescent="0.3">
      <c r="B19" s="68" t="s">
        <v>44</v>
      </c>
      <c r="C19" s="69" t="str">
        <f>'8er Gr1'!AM55</f>
        <v/>
      </c>
      <c r="D19" s="68"/>
      <c r="E19" s="68"/>
    </row>
    <row r="20" spans="2:5" ht="39.950000000000003" customHeight="1" x14ac:dyDescent="0.3">
      <c r="B20" s="68" t="s">
        <v>45</v>
      </c>
      <c r="C20" s="69" t="str">
        <f>'8er Gr1'!AM54</f>
        <v/>
      </c>
      <c r="D20" s="68"/>
      <c r="E20" s="68"/>
    </row>
    <row r="21" spans="2:5" ht="39.950000000000003" customHeight="1" x14ac:dyDescent="0.3">
      <c r="B21" s="68" t="s">
        <v>46</v>
      </c>
      <c r="C21" s="69" t="str">
        <f>'8er Gr1'!AM53</f>
        <v/>
      </c>
      <c r="D21" s="68"/>
      <c r="E21" s="68"/>
    </row>
    <row r="22" spans="2:5" ht="39.950000000000003" customHeight="1" x14ac:dyDescent="0.3">
      <c r="B22" s="68" t="s">
        <v>47</v>
      </c>
      <c r="C22" s="69" t="str">
        <f>'8er Gr1'!AM52</f>
        <v/>
      </c>
      <c r="D22" s="68"/>
      <c r="E22" s="68"/>
    </row>
    <row r="23" spans="2:5" ht="39.950000000000003" customHeight="1" x14ac:dyDescent="0.3">
      <c r="B23" s="68" t="s">
        <v>48</v>
      </c>
      <c r="C23" s="69" t="str">
        <f>'8er Gr1'!AM51</f>
        <v/>
      </c>
      <c r="D23" s="68"/>
      <c r="E23" s="68"/>
    </row>
    <row r="24" spans="2:5" ht="39.950000000000003" customHeight="1" x14ac:dyDescent="0.3">
      <c r="B24" s="68" t="s">
        <v>49</v>
      </c>
      <c r="C24" s="69" t="str">
        <f>'8er Gr1'!AM50</f>
        <v/>
      </c>
      <c r="D24" s="68"/>
      <c r="E24" s="68"/>
    </row>
    <row r="25" spans="2:5" ht="39.950000000000003" customHeight="1" x14ac:dyDescent="0.3">
      <c r="B25" s="68" t="s">
        <v>50</v>
      </c>
      <c r="C25" s="69" t="str">
        <f>'8er Gr1'!AM49</f>
        <v/>
      </c>
      <c r="D25" s="68"/>
      <c r="E25" s="68"/>
    </row>
  </sheetData>
  <mergeCells count="2">
    <mergeCell ref="A3:G3"/>
    <mergeCell ref="A7:G7"/>
  </mergeCells>
  <pageMargins left="0.7" right="0.7" top="0.78740157499999996" bottom="0.78740157499999996" header="0.3" footer="0.3"/>
  <pageSetup paperSize="9" scale="84" orientation="portrait" r:id="rId1"/>
  <headerFooter>
    <oddHeader>&amp;C&amp;"Arial,Fett"&amp;20Ostschweizer  Seilziehmeisterschaft</oddHead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8er Gr1</vt:lpstr>
      <vt:lpstr>7er Gr2</vt:lpstr>
      <vt:lpstr>Rangliste Final</vt:lpstr>
      <vt:lpstr>'7er Gr2'!Druckbereich</vt:lpstr>
      <vt:lpstr>'8er Gr1'!Druckbereich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2012-09-23T17:33:15Z</cp:lastPrinted>
  <dcterms:created xsi:type="dcterms:W3CDTF">2000-03-14T20:54:12Z</dcterms:created>
  <dcterms:modified xsi:type="dcterms:W3CDTF">2021-03-27T18:20:55Z</dcterms:modified>
</cp:coreProperties>
</file>