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4119C0D0-B9CA-42B0-A656-3BB28694D46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7er" sheetId="1" r:id="rId1"/>
    <sheet name="Rangliste Vorrunde" sheetId="3" r:id="rId2"/>
    <sheet name="Rangliste Final" sheetId="2" r:id="rId3"/>
  </sheets>
  <definedNames>
    <definedName name="_xlnm.Print_Area" localSheetId="0">'7er'!$A$1:$AH$38</definedName>
    <definedName name="_xlnm.Print_Area" localSheetId="2">'Rangliste Final'!$A$1:$G$31</definedName>
    <definedName name="_xlnm.Print_Area" localSheetId="1">'Rangliste Vorrunde'!$A$1:$G$22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6" i="1" l="1"/>
  <c r="C18" i="3" s="1"/>
  <c r="AO35" i="1"/>
  <c r="C17" i="3" s="1"/>
  <c r="AO34" i="1"/>
  <c r="C16" i="3" s="1"/>
  <c r="AO33" i="1"/>
  <c r="C15" i="3" s="1"/>
  <c r="AO32" i="1"/>
  <c r="C14" i="3" s="1"/>
  <c r="AO31" i="1"/>
  <c r="C13" i="3" s="1"/>
  <c r="AO30" i="1"/>
  <c r="C12" i="3" s="1"/>
  <c r="AO44" i="1" l="1"/>
  <c r="C24" i="2" s="1"/>
  <c r="AJ52" i="1"/>
  <c r="AD44" i="1"/>
  <c r="AD46" i="1"/>
  <c r="E46" i="1"/>
  <c r="E44" i="1"/>
  <c r="AD43" i="1"/>
  <c r="E43" i="1"/>
  <c r="AO43" i="1"/>
  <c r="A7" i="1"/>
  <c r="AB33" i="1" s="1"/>
  <c r="AG7" i="1"/>
  <c r="AE7" i="1"/>
  <c r="AH7" i="1" s="1"/>
  <c r="R33" i="1" s="1"/>
  <c r="A8" i="1"/>
  <c r="X34" i="1" s="1"/>
  <c r="AG8" i="1"/>
  <c r="AE8" i="1"/>
  <c r="AH8" i="1" s="1"/>
  <c r="V35" i="1" s="1"/>
  <c r="A9" i="1"/>
  <c r="AG9" i="1"/>
  <c r="AE9" i="1"/>
  <c r="AH9" i="1" s="1"/>
  <c r="Z30" i="1" s="1"/>
  <c r="AJ9" i="1"/>
  <c r="A10" i="1"/>
  <c r="AJ10" i="1" s="1"/>
  <c r="AG10" i="1"/>
  <c r="AE10" i="1"/>
  <c r="AH10" i="1" s="1"/>
  <c r="P32" i="1" s="1"/>
  <c r="A11" i="1"/>
  <c r="V33" i="1" s="1"/>
  <c r="AG11" i="1"/>
  <c r="AE11" i="1"/>
  <c r="AH11" i="1" s="1"/>
  <c r="T34" i="1" s="1"/>
  <c r="A12" i="1"/>
  <c r="AJ12" i="1" s="1"/>
  <c r="A13" i="1"/>
  <c r="AJ13" i="1" s="1"/>
  <c r="AG13" i="1"/>
  <c r="AE13" i="1"/>
  <c r="AH13" i="1" s="1"/>
  <c r="N33" i="1" s="1"/>
  <c r="A14" i="1"/>
  <c r="AJ14" i="1" s="1"/>
  <c r="AG14" i="1"/>
  <c r="AE14" i="1"/>
  <c r="AH14" i="1" s="1"/>
  <c r="P34" i="1" s="1"/>
  <c r="A15" i="1"/>
  <c r="X32" i="1" s="1"/>
  <c r="AG15" i="1"/>
  <c r="AE15" i="1"/>
  <c r="AH15" i="1" s="1"/>
  <c r="R35" i="1" s="1"/>
  <c r="A16" i="1"/>
  <c r="AG16" i="1"/>
  <c r="AE16" i="1"/>
  <c r="AH16" i="1" s="1"/>
  <c r="T36" i="1" s="1"/>
  <c r="AJ16" i="1"/>
  <c r="A17" i="1"/>
  <c r="AJ17" i="1" s="1"/>
  <c r="AG17" i="1"/>
  <c r="AE17" i="1"/>
  <c r="AH17" i="1" s="1"/>
  <c r="N34" i="1" s="1"/>
  <c r="A18" i="1"/>
  <c r="AJ18" i="1"/>
  <c r="A19" i="1"/>
  <c r="Z32" i="1" s="1"/>
  <c r="AG19" i="1"/>
  <c r="AE19" i="1"/>
  <c r="AH19" i="1"/>
  <c r="R36" i="1" s="1"/>
  <c r="A20" i="1"/>
  <c r="AJ20" i="1" s="1"/>
  <c r="AG20" i="1"/>
  <c r="AE20" i="1"/>
  <c r="AH20" i="1" s="1"/>
  <c r="P33" i="1" s="1"/>
  <c r="A21" i="1"/>
  <c r="AG21" i="1"/>
  <c r="AE21" i="1"/>
  <c r="AH21" i="1" s="1"/>
  <c r="X30" i="1" s="1"/>
  <c r="AJ21" i="1"/>
  <c r="A22" i="1"/>
  <c r="V32" i="1" s="1"/>
  <c r="AG22" i="1"/>
  <c r="AE22" i="1"/>
  <c r="AH22" i="1" s="1"/>
  <c r="R34" i="1" s="1"/>
  <c r="A23" i="1"/>
  <c r="AJ23" i="1" s="1"/>
  <c r="AG23" i="1"/>
  <c r="AE23" i="1"/>
  <c r="AH23" i="1" s="1"/>
  <c r="Z31" i="1" s="1"/>
  <c r="A24" i="1"/>
  <c r="X33" i="1" s="1"/>
  <c r="AG24" i="1"/>
  <c r="AE24" i="1"/>
  <c r="AH24" i="1" s="1"/>
  <c r="T35" i="1" s="1"/>
  <c r="AJ24" i="1"/>
  <c r="A25" i="1"/>
  <c r="R30" i="1" s="1"/>
  <c r="AG25" i="1"/>
  <c r="AE25" i="1"/>
  <c r="AH25" i="1" s="1"/>
  <c r="N32" i="1" s="1"/>
  <c r="A26" i="1"/>
  <c r="AJ26" i="1" s="1"/>
  <c r="AG26" i="1"/>
  <c r="AE26" i="1"/>
  <c r="AH26" i="1" s="1"/>
  <c r="V36" i="1" s="1"/>
  <c r="A6" i="1"/>
  <c r="AG6" i="1"/>
  <c r="AE6" i="1"/>
  <c r="R26" i="1"/>
  <c r="F26" i="1"/>
  <c r="R25" i="1"/>
  <c r="F25" i="1"/>
  <c r="R24" i="1"/>
  <c r="F24" i="1"/>
  <c r="R23" i="1"/>
  <c r="F23" i="1"/>
  <c r="R21" i="1"/>
  <c r="F21" i="1"/>
  <c r="R20" i="1"/>
  <c r="F20" i="1"/>
  <c r="R19" i="1"/>
  <c r="F19" i="1"/>
  <c r="F18" i="1"/>
  <c r="R17" i="1"/>
  <c r="F17" i="1"/>
  <c r="R16" i="1"/>
  <c r="F16" i="1"/>
  <c r="R15" i="1"/>
  <c r="F15" i="1"/>
  <c r="R14" i="1"/>
  <c r="F14" i="1"/>
  <c r="R13" i="1"/>
  <c r="F13" i="1"/>
  <c r="R12" i="1"/>
  <c r="F12" i="1"/>
  <c r="R11" i="1"/>
  <c r="F11" i="1"/>
  <c r="R10" i="1"/>
  <c r="R9" i="1"/>
  <c r="F9" i="1"/>
  <c r="T30" i="1"/>
  <c r="AF21" i="1"/>
  <c r="AF9" i="1"/>
  <c r="AF6" i="1"/>
  <c r="V31" i="1"/>
  <c r="X31" i="1"/>
  <c r="AF23" i="1"/>
  <c r="AF25" i="1"/>
  <c r="AF10" i="1"/>
  <c r="AB32" i="1"/>
  <c r="AF13" i="1"/>
  <c r="AF20" i="1"/>
  <c r="AF7" i="1"/>
  <c r="Z33" i="1"/>
  <c r="AF17" i="1"/>
  <c r="AF14" i="1"/>
  <c r="AF22" i="1"/>
  <c r="AF11" i="1"/>
  <c r="Z34" i="1"/>
  <c r="N35" i="1"/>
  <c r="AE18" i="1"/>
  <c r="AH18" i="1" s="1"/>
  <c r="P35" i="1" s="1"/>
  <c r="AF18" i="1"/>
  <c r="AG18" i="1"/>
  <c r="AF15" i="1"/>
  <c r="AF24" i="1"/>
  <c r="AF8" i="1"/>
  <c r="N36" i="1"/>
  <c r="P36" i="1"/>
  <c r="AF19" i="1"/>
  <c r="AF16" i="1"/>
  <c r="AF26" i="1"/>
  <c r="AE12" i="1"/>
  <c r="AH12" i="1" s="1"/>
  <c r="X36" i="1" s="1"/>
  <c r="AF12" i="1"/>
  <c r="AG12" i="1"/>
  <c r="Q46" i="1"/>
  <c r="F46" i="1"/>
  <c r="Q44" i="1"/>
  <c r="F44" i="1"/>
  <c r="Q43" i="1"/>
  <c r="F43" i="1"/>
  <c r="AE50" i="1"/>
  <c r="AG50" i="1"/>
  <c r="AF50" i="1"/>
  <c r="A44" i="1"/>
  <c r="A43" i="1"/>
  <c r="A50" i="1"/>
  <c r="AE48" i="1"/>
  <c r="AG48" i="1"/>
  <c r="AF48" i="1"/>
  <c r="A48" i="1"/>
  <c r="AE46" i="1"/>
  <c r="AG46" i="1"/>
  <c r="AF46" i="1"/>
  <c r="A46" i="1"/>
  <c r="AE44" i="1"/>
  <c r="AG44" i="1"/>
  <c r="AF44" i="1"/>
  <c r="AE43" i="1"/>
  <c r="AF43" i="1"/>
  <c r="AG43" i="1"/>
  <c r="R18" i="1"/>
  <c r="R8" i="1"/>
  <c r="R22" i="1"/>
  <c r="F8" i="1"/>
  <c r="R7" i="1"/>
  <c r="F22" i="1"/>
  <c r="F7" i="1"/>
  <c r="F10" i="1"/>
  <c r="R6" i="1"/>
  <c r="F6" i="1"/>
  <c r="AJ7" i="1" l="1"/>
  <c r="T31" i="1"/>
  <c r="V30" i="1"/>
  <c r="T32" i="1"/>
  <c r="AB34" i="1"/>
  <c r="AB36" i="1"/>
  <c r="AJ25" i="1"/>
  <c r="AJ22" i="1"/>
  <c r="AJ11" i="1"/>
  <c r="R31" i="1"/>
  <c r="AH48" i="1"/>
  <c r="AJ48" i="1" s="1"/>
  <c r="AH6" i="1"/>
  <c r="AJ19" i="1"/>
  <c r="AH50" i="1"/>
  <c r="AH43" i="1"/>
  <c r="AJ43" i="1" s="1"/>
  <c r="F50" i="1"/>
  <c r="AO50" i="1" s="1"/>
  <c r="C12" i="2" s="1"/>
  <c r="Q50" i="1"/>
  <c r="E48" i="1"/>
  <c r="AJ50" i="1"/>
  <c r="AH46" i="1"/>
  <c r="AJ46" i="1" s="1"/>
  <c r="AH44" i="1"/>
  <c r="AJ44" i="1" s="1"/>
  <c r="Q48" i="1"/>
  <c r="AO47" i="1" s="1"/>
  <c r="C18" i="2" s="1"/>
  <c r="AJ15" i="1"/>
  <c r="F48" i="1"/>
  <c r="AO48" i="1" s="1"/>
  <c r="C16" i="2" s="1"/>
  <c r="E50" i="1"/>
  <c r="AD50" i="1"/>
  <c r="Z35" i="1"/>
  <c r="P30" i="1"/>
  <c r="AB30" i="1" s="1"/>
  <c r="AD48" i="1"/>
  <c r="AJ8" i="1"/>
  <c r="AB35" i="1"/>
  <c r="N31" i="1" l="1"/>
  <c r="AB31" i="1" s="1"/>
  <c r="AC38" i="1" s="1"/>
  <c r="AJ6" i="1"/>
  <c r="AO49" i="1"/>
  <c r="C14" i="2" s="1"/>
  <c r="AO46" i="1"/>
  <c r="C20" i="2" s="1"/>
  <c r="AO45" i="1"/>
  <c r="C22" i="2" s="1"/>
</calcChain>
</file>

<file path=xl/sharedStrings.xml><?xml version="1.0" encoding="utf-8"?>
<sst xmlns="http://schemas.openxmlformats.org/spreadsheetml/2006/main" count="107" uniqueCount="37">
  <si>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</si>
  <si>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</si>
  <si>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</si>
  <si>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</si>
  <si>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</si>
  <si>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</si>
  <si>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</si>
  <si>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</si>
  <si>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</si>
  <si>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</si>
  <si>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Rang</t>
  </si>
  <si>
    <t>Pt.</t>
  </si>
  <si>
    <t>½ -Finals</t>
  </si>
  <si>
    <t>Kleiner Final</t>
  </si>
  <si>
    <t>Final</t>
  </si>
  <si>
    <t>Plazierungszug 5./6.</t>
  </si>
  <si>
    <t>Turnier:</t>
  </si>
  <si>
    <t>Turnierleiter:</t>
  </si>
  <si>
    <t>Datum:</t>
  </si>
  <si>
    <t>Gewichtsklasse:</t>
  </si>
  <si>
    <t>Zeit:</t>
  </si>
  <si>
    <t>7-Turnier</t>
  </si>
  <si>
    <t>Kontrollsumme = 63</t>
  </si>
  <si>
    <t>Prüfung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</si>
  <si>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</si>
  <si>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</si>
  <si>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</si>
  <si>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</si>
  <si>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</si>
  <si>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</si>
  <si>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</si>
  <si>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</si>
  <si>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</si>
  <si>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</si>
  <si>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Rangliste Vorrunde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</si>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</sst>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6">
    <xf numFmtId="0" fontId="0" fillId="0" borderId="0" xfId="0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1" borderId="5" xfId="0" applyFont="1" applyFill="1" applyBorder="1" applyAlignment="1" applyProtection="1">
      <alignment horizontal="center"/>
    </xf>
    <xf numFmtId="0" fontId="1" fillId="1" borderId="6" xfId="0" applyFont="1" applyFill="1" applyBorder="1" applyAlignment="1" applyProtection="1">
      <alignment horizontal="center"/>
    </xf>
    <xf numFmtId="0" fontId="0" fillId="1" borderId="6" xfId="0" applyFill="1" applyBorder="1" applyAlignment="1" applyProtection="1">
      <alignment horizontal="center"/>
    </xf>
    <xf numFmtId="0" fontId="0" fillId="1" borderId="7" xfId="0" applyFill="1" applyBorder="1" applyAlignment="1" applyProtection="1">
      <alignment horizontal="center"/>
    </xf>
    <xf numFmtId="0" fontId="1" fillId="1" borderId="8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1" borderId="9" xfId="0" applyFont="1" applyFill="1" applyBorder="1" applyAlignment="1" applyProtection="1">
      <alignment horizontal="center"/>
    </xf>
    <xf numFmtId="0" fontId="1" fillId="1" borderId="1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3" fillId="0" borderId="0" xfId="0" applyFont="1" applyProtection="1"/>
    <xf numFmtId="0" fontId="1" fillId="1" borderId="15" xfId="0" applyFont="1" applyFill="1" applyBorder="1" applyAlignment="1" applyProtection="1">
      <alignment horizontal="center"/>
    </xf>
    <xf numFmtId="0" fontId="1" fillId="1" borderId="11" xfId="0" applyFont="1" applyFill="1" applyBorder="1" applyAlignment="1" applyProtection="1"/>
    <xf numFmtId="0" fontId="0" fillId="1" borderId="16" xfId="0" applyFill="1" applyBorder="1" applyAlignment="1" applyProtection="1">
      <alignment horizontal="center"/>
    </xf>
    <xf numFmtId="0" fontId="1" fillId="1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0" borderId="10" xfId="0" applyFont="1" applyBorder="1" applyAlignment="1" applyProtection="1"/>
    <xf numFmtId="0" fontId="0" fillId="3" borderId="10" xfId="0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2" xfId="0" applyFont="1" applyBorder="1" applyAlignment="1" applyProtection="1"/>
    <xf numFmtId="0" fontId="0" fillId="3" borderId="2" xfId="0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1" borderId="1" xfId="0" applyFont="1" applyFill="1" applyBorder="1" applyAlignment="1" applyProtection="1">
      <alignment horizontal="center"/>
    </xf>
    <xf numFmtId="0" fontId="0" fillId="1" borderId="2" xfId="0" applyFill="1" applyBorder="1" applyAlignment="1" applyProtection="1">
      <alignment horizontal="center"/>
    </xf>
    <xf numFmtId="0" fontId="1" fillId="1" borderId="2" xfId="0" applyFont="1" applyFill="1" applyBorder="1" applyAlignment="1" applyProtection="1"/>
    <xf numFmtId="0" fontId="1" fillId="1" borderId="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1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/>
    <xf numFmtId="0" fontId="0" fillId="1" borderId="3" xfId="0" applyFill="1" applyBorder="1" applyAlignment="1" applyProtection="1"/>
    <xf numFmtId="0" fontId="0" fillId="1" borderId="22" xfId="0" applyFill="1" applyBorder="1" applyAlignment="1" applyProtection="1"/>
    <xf numFmtId="0" fontId="0" fillId="1" borderId="23" xfId="0" applyFill="1" applyBorder="1" applyAlignme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1"/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0" fillId="0" borderId="22" xfId="0" applyBorder="1" applyProtection="1"/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1" borderId="11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1" borderId="20" xfId="0" applyFill="1" applyBorder="1" applyAlignment="1" applyProtection="1"/>
    <xf numFmtId="0" fontId="0" fillId="1" borderId="21" xfId="0" applyFill="1" applyBorder="1" applyAlignment="1" applyProtection="1"/>
    <xf numFmtId="0" fontId="0" fillId="1" borderId="24" xfId="0" applyFill="1" applyBorder="1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0" fontId="0" fillId="0" borderId="30" xfId="0" applyBorder="1" applyAlignment="1" applyProtection="1"/>
    <xf numFmtId="0" fontId="0" fillId="0" borderId="3" xfId="0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1" borderId="20" xfId="0" applyFill="1" applyBorder="1" applyAlignment="1" applyProtection="1">
      <alignment horizontal="center"/>
    </xf>
    <xf numFmtId="0" fontId="0" fillId="1" borderId="21" xfId="0" applyFill="1" applyBorder="1" applyAlignment="1" applyProtection="1">
      <alignment horizontal="center"/>
    </xf>
    <xf numFmtId="0" fontId="0" fillId="1" borderId="24" xfId="0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" fillId="1" borderId="6" xfId="0" applyFont="1" applyFill="1" applyBorder="1" applyAlignment="1" applyProtection="1">
      <alignment horizontal="center"/>
    </xf>
    <xf numFmtId="0" fontId="0" fillId="1" borderId="13" xfId="0" applyFill="1" applyBorder="1" applyAlignment="1" applyProtection="1">
      <alignment horizontal="center"/>
    </xf>
    <xf numFmtId="0" fontId="0" fillId="1" borderId="12" xfId="0" applyFill="1" applyBorder="1" applyAlignment="1" applyProtection="1">
      <alignment horizontal="center"/>
    </xf>
    <xf numFmtId="0" fontId="1" fillId="1" borderId="26" xfId="0" applyFont="1" applyFill="1" applyBorder="1" applyAlignment="1" applyProtection="1">
      <alignment horizontal="center"/>
    </xf>
    <xf numFmtId="0" fontId="1" fillId="1" borderId="9" xfId="0" applyFont="1" applyFill="1" applyBorder="1" applyAlignment="1" applyProtection="1">
      <alignment horizontal="center"/>
    </xf>
    <xf numFmtId="0" fontId="3" fillId="1" borderId="13" xfId="0" applyFont="1" applyFill="1" applyBorder="1" applyAlignment="1" applyProtection="1">
      <protection locked="0"/>
    </xf>
    <xf numFmtId="0" fontId="0" fillId="1" borderId="14" xfId="0" applyFill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1" borderId="9" xfId="0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2" xfId="0" applyBorder="1" applyAlignment="1" applyProtection="1"/>
    <xf numFmtId="0" fontId="0" fillId="1" borderId="13" xfId="0" applyFill="1" applyBorder="1" applyAlignment="1" applyProtection="1"/>
    <xf numFmtId="0" fontId="0" fillId="1" borderId="14" xfId="0" applyFill="1" applyBorder="1" applyAlignment="1" applyProtection="1"/>
    <xf numFmtId="0" fontId="0" fillId="1" borderId="12" xfId="0" applyFill="1" applyBorder="1" applyAlignment="1" applyProtection="1"/>
    <xf numFmtId="0" fontId="0" fillId="1" borderId="3" xfId="0" applyFill="1" applyBorder="1" applyAlignment="1" applyProtection="1"/>
    <xf numFmtId="0" fontId="0" fillId="1" borderId="22" xfId="0" applyFill="1" applyBorder="1" applyAlignment="1" applyProtection="1"/>
    <xf numFmtId="0" fontId="0" fillId="1" borderId="23" xfId="0" applyFill="1" applyBorder="1" applyAlignment="1" applyProtection="1"/>
    <xf numFmtId="0" fontId="0" fillId="1" borderId="3" xfId="0" applyFill="1" applyBorder="1" applyAlignment="1" applyProtection="1">
      <alignment horizontal="center"/>
    </xf>
    <xf numFmtId="0" fontId="0" fillId="1" borderId="22" xfId="0" applyFill="1" applyBorder="1" applyAlignment="1" applyProtection="1">
      <alignment horizontal="center"/>
    </xf>
    <xf numFmtId="0" fontId="0" fillId="1" borderId="23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1" borderId="13" xfId="0" applyFont="1" applyFill="1" applyBorder="1" applyAlignment="1" applyProtection="1">
      <alignment horizontal="center"/>
      <protection locked="0"/>
    </xf>
    <xf numFmtId="0" fontId="1" fillId="1" borderId="27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1" borderId="14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1" borderId="13" xfId="0" applyFill="1" applyBorder="1" applyAlignment="1" applyProtection="1">
      <alignment horizontal="left"/>
    </xf>
    <xf numFmtId="0" fontId="0" fillId="1" borderId="14" xfId="0" applyFill="1" applyBorder="1" applyAlignment="1" applyProtection="1">
      <alignment horizontal="left"/>
    </xf>
    <xf numFmtId="0" fontId="0" fillId="1" borderId="12" xfId="0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1" borderId="5" xfId="0" applyFont="1" applyFill="1" applyBorder="1" applyAlignment="1" applyProtection="1">
      <alignment horizontal="center"/>
    </xf>
    <xf numFmtId="0" fontId="1" fillId="1" borderId="6" xfId="0" applyFont="1" applyFill="1" applyBorder="1" applyAlignment="1" applyProtection="1">
      <alignment horizontal="center"/>
      <protection locked="0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left" indent="1"/>
      <protection locked="0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>
      <alignment horizontal="center" textRotation="90"/>
    </xf>
    <xf numFmtId="0" fontId="0" fillId="1" borderId="20" xfId="0" applyFill="1" applyBorder="1" applyAlignment="1" applyProtection="1">
      <alignment horizontal="left"/>
    </xf>
    <xf numFmtId="0" fontId="0" fillId="1" borderId="21" xfId="0" applyFill="1" applyBorder="1" applyAlignment="1" applyProtection="1">
      <alignment horizontal="left"/>
    </xf>
    <xf numFmtId="0" fontId="0" fillId="1" borderId="24" xfId="0" applyFill="1" applyBorder="1" applyAlignment="1" applyProtection="1">
      <alignment horizontal="left"/>
    </xf>
    <xf numFmtId="0" fontId="3" fillId="1" borderId="20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center"/>
    </xf>
    <xf numFmtId="0" fontId="0" fillId="1" borderId="11" xfId="0" applyFill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O53"/>
  <sheetViews>
    <sheetView tabSelected="1" view="pageLayout" zoomScaleNormal="120" zoomScaleSheetLayoutView="110" workbookViewId="0">
      <selection activeCell="C2" sqref="C2:J2"/>
    </sheetView>
  </sheetViews>
  <sheetFormatPr baseColWidth="10" defaultColWidth="3.28515625" defaultRowHeight="12.75" x14ac:dyDescent="0.2"/>
  <cols>
    <col min="1" max="14" width="3.28515625" style="2" customWidth="1"/>
    <col min="15" max="15" width="1.7109375" style="2" customWidth="1"/>
    <col min="16" max="16" width="1.5703125" style="2" customWidth="1"/>
    <col min="17" max="18" width="3.28515625" style="2" customWidth="1"/>
    <col min="19" max="20" width="1.7109375" style="2" customWidth="1"/>
    <col min="21" max="22" width="3.28515625" style="2" customWidth="1"/>
    <col min="23" max="24" width="1.7109375" style="2" customWidth="1"/>
    <col min="25" max="26" width="3.28515625" style="2" customWidth="1"/>
    <col min="27" max="28" width="1.7109375" style="2" customWidth="1"/>
    <col min="29" max="29" width="3.28515625" style="2" customWidth="1"/>
    <col min="30" max="30" width="3.140625" style="2" customWidth="1"/>
    <col min="31" max="34" width="3.28515625" style="2" customWidth="1"/>
    <col min="35" max="35" width="19.7109375" style="74" customWidth="1"/>
    <col min="36" max="36" width="10.7109375" style="2" customWidth="1"/>
    <col min="37" max="16384" width="3.28515625" style="2"/>
  </cols>
  <sheetData>
    <row r="1" spans="1:36" ht="20.25" x14ac:dyDescent="0.3"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3"/>
    </row>
    <row r="2" spans="1:36" ht="17.100000000000001" customHeight="1" x14ac:dyDescent="0.2">
      <c r="A2" s="2" t="s">
        <v>16</v>
      </c>
      <c r="C2" s="154"/>
      <c r="D2" s="154"/>
      <c r="E2" s="154"/>
      <c r="F2" s="154"/>
      <c r="G2" s="154"/>
      <c r="H2" s="154"/>
      <c r="I2" s="154"/>
      <c r="J2" s="154"/>
      <c r="L2" s="2" t="s">
        <v>18</v>
      </c>
      <c r="N2" s="151"/>
      <c r="O2" s="152"/>
      <c r="P2" s="152"/>
      <c r="Q2" s="152"/>
      <c r="R2" s="152"/>
      <c r="S2" s="152"/>
      <c r="T2" s="152"/>
      <c r="V2" s="2" t="s">
        <v>19</v>
      </c>
      <c r="AB2" s="151"/>
      <c r="AC2" s="151"/>
      <c r="AD2" s="151"/>
      <c r="AE2" s="151"/>
      <c r="AF2" s="151"/>
      <c r="AG2" s="151"/>
      <c r="AH2" s="151"/>
      <c r="AJ2" s="156" t="s">
        <v>23</v>
      </c>
    </row>
    <row r="3" spans="1:36" ht="17.100000000000001" customHeight="1" x14ac:dyDescent="0.2">
      <c r="A3" s="2" t="s">
        <v>17</v>
      </c>
      <c r="F3" s="151"/>
      <c r="G3" s="151"/>
      <c r="H3" s="151"/>
      <c r="I3" s="151"/>
      <c r="J3" s="151"/>
      <c r="K3" s="151"/>
      <c r="L3" s="151"/>
      <c r="M3" s="151"/>
      <c r="AJ3" s="156"/>
    </row>
    <row r="4" spans="1:36" ht="11.1" customHeight="1" thickBot="1" x14ac:dyDescent="0.25">
      <c r="AD4" s="5" t="s">
        <v>21</v>
      </c>
      <c r="AJ4" s="156"/>
    </row>
    <row r="5" spans="1:36" ht="14.1" customHeight="1" thickBot="1" x14ac:dyDescent="0.25">
      <c r="A5" s="6" t="s">
        <v>0</v>
      </c>
      <c r="B5" s="7">
        <v>1</v>
      </c>
      <c r="C5" s="7">
        <v>2</v>
      </c>
      <c r="D5" s="8">
        <v>3</v>
      </c>
      <c r="E5" s="9"/>
      <c r="F5" s="107" t="s">
        <v>1</v>
      </c>
      <c r="G5" s="108"/>
      <c r="H5" s="108"/>
      <c r="I5" s="108"/>
      <c r="J5" s="108"/>
      <c r="K5" s="108"/>
      <c r="L5" s="108"/>
      <c r="M5" s="108"/>
      <c r="N5" s="109"/>
      <c r="O5" s="107" t="s">
        <v>2</v>
      </c>
      <c r="P5" s="108"/>
      <c r="Q5" s="109"/>
      <c r="R5" s="107" t="s">
        <v>1</v>
      </c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9"/>
      <c r="AD5" s="10"/>
      <c r="AE5" s="7">
        <v>1</v>
      </c>
      <c r="AF5" s="7">
        <v>2</v>
      </c>
      <c r="AG5" s="8">
        <v>3</v>
      </c>
      <c r="AH5" s="11" t="s">
        <v>0</v>
      </c>
      <c r="AI5" s="74" t="s">
        <v>20</v>
      </c>
      <c r="AJ5" s="156"/>
    </row>
    <row r="6" spans="1:36" ht="14.1" customHeight="1" x14ac:dyDescent="0.2">
      <c r="A6" s="12" t="str">
        <f>IF(B6="","",IF(C6="",B6,IF(B6+C6=2,3,IF(D6="",B6+C6,B6+C6+D6))))</f>
        <v/>
      </c>
      <c r="B6" s="49"/>
      <c r="C6" s="49"/>
      <c r="D6" s="49"/>
      <c r="E6" s="13" t="s">
        <v>3</v>
      </c>
      <c r="F6" s="80" t="str">
        <f>IF(C30="","",C30)</f>
        <v/>
      </c>
      <c r="G6" s="81"/>
      <c r="H6" s="81"/>
      <c r="I6" s="81"/>
      <c r="J6" s="81"/>
      <c r="K6" s="81"/>
      <c r="L6" s="81"/>
      <c r="M6" s="81"/>
      <c r="N6" s="82"/>
      <c r="O6" s="89">
        <v>1</v>
      </c>
      <c r="P6" s="90"/>
      <c r="Q6" s="91"/>
      <c r="R6" s="157" t="str">
        <f>IF(C31="","",C31)</f>
        <v/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3" t="s">
        <v>4</v>
      </c>
      <c r="AE6" s="14" t="str">
        <f>IF(B6=1,"0",IF(B6="","","1"))</f>
        <v/>
      </c>
      <c r="AF6" s="14" t="str">
        <f>IF(C6=1,"0",IF(C6="","","1"))</f>
        <v/>
      </c>
      <c r="AG6" s="15" t="str">
        <f>IF(D6=1,"0",IF(D6="","","1"))</f>
        <v/>
      </c>
      <c r="AH6" s="16" t="str">
        <f>IF(AE6="","",IF(AF6="",AE6,IF(AE6+AF6=2,3,IF(AG6="",AE6+AF6,AE6+AF6+AG6))))</f>
        <v/>
      </c>
      <c r="AI6" s="75"/>
      <c r="AJ6" t="str">
        <f>IF(A6="","",IF(AND(A6=1,AF6=1)+OR(C6="")+AND(A6+AH6&gt;3)+OR(A6+AH6=2),"nicht i.o.","i.o."))</f>
        <v/>
      </c>
    </row>
    <row r="7" spans="1:36" ht="14.1" customHeight="1" x14ac:dyDescent="0.2">
      <c r="A7" s="17" t="str">
        <f t="shared" ref="A7:A25" si="0">IF(B7="","",IF(C7="",B7,IF(B7+C7=2,3,IF(D7="",B7+C7,B7+C7+D7))))</f>
        <v/>
      </c>
      <c r="B7" s="50"/>
      <c r="C7" s="50"/>
      <c r="D7" s="50"/>
      <c r="E7" s="18" t="s">
        <v>5</v>
      </c>
      <c r="F7" s="110" t="str">
        <f>IF(C32="","",C32)</f>
        <v/>
      </c>
      <c r="G7" s="111"/>
      <c r="H7" s="111"/>
      <c r="I7" s="111"/>
      <c r="J7" s="111"/>
      <c r="K7" s="111"/>
      <c r="L7" s="111"/>
      <c r="M7" s="111"/>
      <c r="N7" s="112"/>
      <c r="O7" s="131">
        <v>2</v>
      </c>
      <c r="P7" s="132"/>
      <c r="Q7" s="133"/>
      <c r="R7" s="134" t="str">
        <f>IF(C33="","",C33)</f>
        <v/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6"/>
      <c r="AD7" s="18" t="s">
        <v>6</v>
      </c>
      <c r="AE7" s="19" t="str">
        <f t="shared" ref="AE7:AE26" si="1">IF(B7=1,"0",IF(B7="","","1"))</f>
        <v/>
      </c>
      <c r="AF7" s="19" t="str">
        <f t="shared" ref="AF7:AF26" si="2">IF(C7=1,"0",IF(C7="","","1"))</f>
        <v/>
      </c>
      <c r="AG7" s="20" t="str">
        <f t="shared" ref="AG7:AG26" si="3">IF(D7=1,"0",IF(D7="","","1"))</f>
        <v/>
      </c>
      <c r="AH7" s="21" t="str">
        <f t="shared" ref="AH7:AH26" si="4">IF(AE7="","",IF(AF7="",AE7,IF(AE7+AF7=2,3,IF(AG7="",AE7+AF7,AE7+AF7+AG7))))</f>
        <v/>
      </c>
      <c r="AI7" s="75"/>
      <c r="AJ7" t="str">
        <f t="shared" ref="AJ7:AJ26" si="5">IF(A7="","",IF(AND(A7=1,AF7=1)+OR(C7="")+AND(A7+AH7&gt;3)+OR(A7+AH7=2),"nicht i.o.","i.o."))</f>
        <v/>
      </c>
    </row>
    <row r="8" spans="1:36" ht="14.1" customHeight="1" x14ac:dyDescent="0.2">
      <c r="A8" s="12" t="str">
        <f t="shared" si="0"/>
        <v/>
      </c>
      <c r="B8" s="49"/>
      <c r="C8" s="49"/>
      <c r="D8" s="49"/>
      <c r="E8" s="22" t="s">
        <v>7</v>
      </c>
      <c r="F8" s="113" t="str">
        <f>IF(C34="","",C34)</f>
        <v/>
      </c>
      <c r="G8" s="114"/>
      <c r="H8" s="114"/>
      <c r="I8" s="114"/>
      <c r="J8" s="114"/>
      <c r="K8" s="114"/>
      <c r="L8" s="114"/>
      <c r="M8" s="114"/>
      <c r="N8" s="115"/>
      <c r="O8" s="96">
        <v>3</v>
      </c>
      <c r="P8" s="130"/>
      <c r="Q8" s="97"/>
      <c r="R8" s="137" t="str">
        <f>IF(C35="","",C35)</f>
        <v/>
      </c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22" t="s">
        <v>8</v>
      </c>
      <c r="AE8" s="14" t="str">
        <f t="shared" si="1"/>
        <v/>
      </c>
      <c r="AF8" s="14" t="str">
        <f t="shared" si="2"/>
        <v/>
      </c>
      <c r="AG8" s="15" t="str">
        <f t="shared" si="3"/>
        <v/>
      </c>
      <c r="AH8" s="16" t="str">
        <f t="shared" si="4"/>
        <v/>
      </c>
      <c r="AI8" s="75"/>
      <c r="AJ8" t="str">
        <f t="shared" si="5"/>
        <v/>
      </c>
    </row>
    <row r="9" spans="1:36" ht="14.1" customHeight="1" x14ac:dyDescent="0.2">
      <c r="A9" s="17" t="str">
        <f t="shared" si="0"/>
        <v/>
      </c>
      <c r="B9" s="50"/>
      <c r="C9" s="50"/>
      <c r="D9" s="50"/>
      <c r="E9" s="18" t="s">
        <v>9</v>
      </c>
      <c r="F9" s="110" t="str">
        <f>IF(C36="","",C36)</f>
        <v/>
      </c>
      <c r="G9" s="111"/>
      <c r="H9" s="111"/>
      <c r="I9" s="111"/>
      <c r="J9" s="111"/>
      <c r="K9" s="111"/>
      <c r="L9" s="111"/>
      <c r="M9" s="111"/>
      <c r="N9" s="112"/>
      <c r="O9" s="131">
        <v>4</v>
      </c>
      <c r="P9" s="132"/>
      <c r="Q9" s="133"/>
      <c r="R9" s="134" t="str">
        <f>IF(C30="","",C30)</f>
        <v/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18" t="s">
        <v>3</v>
      </c>
      <c r="AE9" s="19" t="str">
        <f t="shared" si="1"/>
        <v/>
      </c>
      <c r="AF9" s="19" t="str">
        <f t="shared" si="2"/>
        <v/>
      </c>
      <c r="AG9" s="20" t="str">
        <f t="shared" si="3"/>
        <v/>
      </c>
      <c r="AH9" s="21" t="str">
        <f t="shared" si="4"/>
        <v/>
      </c>
      <c r="AI9" s="75"/>
      <c r="AJ9" t="str">
        <f t="shared" si="5"/>
        <v/>
      </c>
    </row>
    <row r="10" spans="1:36" ht="14.1" customHeight="1" x14ac:dyDescent="0.2">
      <c r="A10" s="12" t="str">
        <f t="shared" si="0"/>
        <v/>
      </c>
      <c r="B10" s="49"/>
      <c r="C10" s="49"/>
      <c r="D10" s="49"/>
      <c r="E10" s="22" t="s">
        <v>4</v>
      </c>
      <c r="F10" s="113" t="str">
        <f>IF(C31="","",C31)</f>
        <v/>
      </c>
      <c r="G10" s="114"/>
      <c r="H10" s="114"/>
      <c r="I10" s="114"/>
      <c r="J10" s="114"/>
      <c r="K10" s="114"/>
      <c r="L10" s="114"/>
      <c r="M10" s="114"/>
      <c r="N10" s="115"/>
      <c r="O10" s="96">
        <v>5</v>
      </c>
      <c r="P10" s="130"/>
      <c r="Q10" s="97"/>
      <c r="R10" s="137" t="str">
        <f>IF(C32="","",C32)</f>
        <v/>
      </c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22" t="s">
        <v>5</v>
      </c>
      <c r="AE10" s="14" t="str">
        <f t="shared" si="1"/>
        <v/>
      </c>
      <c r="AF10" s="14" t="str">
        <f t="shared" si="2"/>
        <v/>
      </c>
      <c r="AG10" s="15" t="str">
        <f t="shared" si="3"/>
        <v/>
      </c>
      <c r="AH10" s="16" t="str">
        <f t="shared" si="4"/>
        <v/>
      </c>
      <c r="AI10" s="75"/>
      <c r="AJ10" t="str">
        <f t="shared" si="5"/>
        <v/>
      </c>
    </row>
    <row r="11" spans="1:36" ht="14.1" customHeight="1" x14ac:dyDescent="0.2">
      <c r="A11" s="17" t="str">
        <f t="shared" si="0"/>
        <v/>
      </c>
      <c r="B11" s="50"/>
      <c r="C11" s="50"/>
      <c r="D11" s="50"/>
      <c r="E11" s="18" t="s">
        <v>6</v>
      </c>
      <c r="F11" s="110" t="str">
        <f>IF(C33="","",C33)</f>
        <v/>
      </c>
      <c r="G11" s="111"/>
      <c r="H11" s="111"/>
      <c r="I11" s="111"/>
      <c r="J11" s="111"/>
      <c r="K11" s="111"/>
      <c r="L11" s="111"/>
      <c r="M11" s="111"/>
      <c r="N11" s="112"/>
      <c r="O11" s="131">
        <v>6</v>
      </c>
      <c r="P11" s="132"/>
      <c r="Q11" s="133"/>
      <c r="R11" s="134" t="str">
        <f>IF(C34="","",C34)</f>
        <v/>
      </c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6"/>
      <c r="AD11" s="18" t="s">
        <v>7</v>
      </c>
      <c r="AE11" s="19" t="str">
        <f t="shared" si="1"/>
        <v/>
      </c>
      <c r="AF11" s="19" t="str">
        <f t="shared" si="2"/>
        <v/>
      </c>
      <c r="AG11" s="20" t="str">
        <f t="shared" si="3"/>
        <v/>
      </c>
      <c r="AH11" s="21" t="str">
        <f t="shared" si="4"/>
        <v/>
      </c>
      <c r="AI11" s="75"/>
      <c r="AJ11" t="str">
        <f t="shared" si="5"/>
        <v/>
      </c>
    </row>
    <row r="12" spans="1:36" ht="14.1" customHeight="1" x14ac:dyDescent="0.2">
      <c r="A12" s="12" t="str">
        <f t="shared" si="0"/>
        <v/>
      </c>
      <c r="B12" s="49"/>
      <c r="C12" s="49"/>
      <c r="D12" s="49"/>
      <c r="E12" s="22" t="s">
        <v>8</v>
      </c>
      <c r="F12" s="113" t="str">
        <f>IF(C35="","",C35)</f>
        <v/>
      </c>
      <c r="G12" s="114"/>
      <c r="H12" s="114"/>
      <c r="I12" s="114"/>
      <c r="J12" s="114"/>
      <c r="K12" s="114"/>
      <c r="L12" s="114"/>
      <c r="M12" s="114"/>
      <c r="N12" s="115"/>
      <c r="O12" s="96">
        <v>7</v>
      </c>
      <c r="P12" s="130"/>
      <c r="Q12" s="97"/>
      <c r="R12" s="137" t="str">
        <f>IF(C36="","",C36)</f>
        <v/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22" t="s">
        <v>9</v>
      </c>
      <c r="AE12" s="14" t="str">
        <f t="shared" si="1"/>
        <v/>
      </c>
      <c r="AF12" s="14" t="str">
        <f t="shared" si="2"/>
        <v/>
      </c>
      <c r="AG12" s="15" t="str">
        <f t="shared" si="3"/>
        <v/>
      </c>
      <c r="AH12" s="16" t="str">
        <f t="shared" si="4"/>
        <v/>
      </c>
      <c r="AI12" s="75"/>
      <c r="AJ12" t="str">
        <f t="shared" si="5"/>
        <v/>
      </c>
    </row>
    <row r="13" spans="1:36" ht="14.1" customHeight="1" x14ac:dyDescent="0.2">
      <c r="A13" s="17" t="str">
        <f t="shared" si="0"/>
        <v/>
      </c>
      <c r="B13" s="50"/>
      <c r="C13" s="50"/>
      <c r="D13" s="50"/>
      <c r="E13" s="18" t="s">
        <v>3</v>
      </c>
      <c r="F13" s="110" t="str">
        <f>IF(C30="","",C30)</f>
        <v/>
      </c>
      <c r="G13" s="111"/>
      <c r="H13" s="111"/>
      <c r="I13" s="111"/>
      <c r="J13" s="111"/>
      <c r="K13" s="111"/>
      <c r="L13" s="111"/>
      <c r="M13" s="111"/>
      <c r="N13" s="112"/>
      <c r="O13" s="131">
        <v>8</v>
      </c>
      <c r="P13" s="132"/>
      <c r="Q13" s="133"/>
      <c r="R13" s="134" t="str">
        <f>IF(C33="","",C33)</f>
        <v/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8" t="s">
        <v>6</v>
      </c>
      <c r="AE13" s="19" t="str">
        <f t="shared" si="1"/>
        <v/>
      </c>
      <c r="AF13" s="19" t="str">
        <f t="shared" si="2"/>
        <v/>
      </c>
      <c r="AG13" s="20" t="str">
        <f t="shared" si="3"/>
        <v/>
      </c>
      <c r="AH13" s="21" t="str">
        <f t="shared" si="4"/>
        <v/>
      </c>
      <c r="AI13" s="75"/>
      <c r="AJ13" t="str">
        <f t="shared" si="5"/>
        <v/>
      </c>
    </row>
    <row r="14" spans="1:36" ht="14.1" customHeight="1" x14ac:dyDescent="0.2">
      <c r="A14" s="12" t="str">
        <f t="shared" si="0"/>
        <v/>
      </c>
      <c r="B14" s="49"/>
      <c r="C14" s="49"/>
      <c r="D14" s="49"/>
      <c r="E14" s="22" t="s">
        <v>4</v>
      </c>
      <c r="F14" s="113" t="str">
        <f>IF(C31="","",C31)</f>
        <v/>
      </c>
      <c r="G14" s="114"/>
      <c r="H14" s="114"/>
      <c r="I14" s="114"/>
      <c r="J14" s="114"/>
      <c r="K14" s="114"/>
      <c r="L14" s="114"/>
      <c r="M14" s="114"/>
      <c r="N14" s="115"/>
      <c r="O14" s="96">
        <v>9</v>
      </c>
      <c r="P14" s="130"/>
      <c r="Q14" s="97"/>
      <c r="R14" s="137" t="str">
        <f>IF(C34="","",C34)</f>
        <v/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22" t="s">
        <v>7</v>
      </c>
      <c r="AE14" s="14" t="str">
        <f t="shared" si="1"/>
        <v/>
      </c>
      <c r="AF14" s="14" t="str">
        <f t="shared" si="2"/>
        <v/>
      </c>
      <c r="AG14" s="15" t="str">
        <f t="shared" si="3"/>
        <v/>
      </c>
      <c r="AH14" s="16" t="str">
        <f t="shared" si="4"/>
        <v/>
      </c>
      <c r="AI14" s="75"/>
      <c r="AJ14" t="str">
        <f t="shared" si="5"/>
        <v/>
      </c>
    </row>
    <row r="15" spans="1:36" ht="14.1" customHeight="1" x14ac:dyDescent="0.2">
      <c r="A15" s="17" t="str">
        <f t="shared" si="0"/>
        <v/>
      </c>
      <c r="B15" s="50"/>
      <c r="C15" s="50"/>
      <c r="D15" s="50"/>
      <c r="E15" s="18" t="s">
        <v>5</v>
      </c>
      <c r="F15" s="110" t="str">
        <f>IF(C32="","",C32)</f>
        <v/>
      </c>
      <c r="G15" s="111"/>
      <c r="H15" s="111"/>
      <c r="I15" s="111"/>
      <c r="J15" s="111"/>
      <c r="K15" s="111"/>
      <c r="L15" s="111"/>
      <c r="M15" s="111"/>
      <c r="N15" s="112"/>
      <c r="O15" s="131">
        <v>10</v>
      </c>
      <c r="P15" s="132"/>
      <c r="Q15" s="133"/>
      <c r="R15" s="134" t="str">
        <f>IF(C35="","",C35)</f>
        <v/>
      </c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8" t="s">
        <v>8</v>
      </c>
      <c r="AE15" s="19" t="str">
        <f t="shared" si="1"/>
        <v/>
      </c>
      <c r="AF15" s="19" t="str">
        <f t="shared" si="2"/>
        <v/>
      </c>
      <c r="AG15" s="20" t="str">
        <f t="shared" si="3"/>
        <v/>
      </c>
      <c r="AH15" s="21" t="str">
        <f t="shared" si="4"/>
        <v/>
      </c>
      <c r="AI15" s="75"/>
      <c r="AJ15" t="str">
        <f t="shared" si="5"/>
        <v/>
      </c>
    </row>
    <row r="16" spans="1:36" ht="14.1" customHeight="1" x14ac:dyDescent="0.2">
      <c r="A16" s="12" t="str">
        <f t="shared" si="0"/>
        <v/>
      </c>
      <c r="B16" s="49"/>
      <c r="C16" s="49"/>
      <c r="D16" s="49"/>
      <c r="E16" s="22" t="s">
        <v>6</v>
      </c>
      <c r="F16" s="113" t="str">
        <f>IF(C33="","",C33)</f>
        <v/>
      </c>
      <c r="G16" s="114"/>
      <c r="H16" s="114"/>
      <c r="I16" s="114"/>
      <c r="J16" s="114"/>
      <c r="K16" s="114"/>
      <c r="L16" s="114"/>
      <c r="M16" s="114"/>
      <c r="N16" s="115"/>
      <c r="O16" s="96">
        <v>11</v>
      </c>
      <c r="P16" s="130"/>
      <c r="Q16" s="97"/>
      <c r="R16" s="137" t="str">
        <f>IF(C36="","",C36)</f>
        <v/>
      </c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  <c r="AD16" s="22" t="s">
        <v>9</v>
      </c>
      <c r="AE16" s="14" t="str">
        <f t="shared" si="1"/>
        <v/>
      </c>
      <c r="AF16" s="14" t="str">
        <f t="shared" si="2"/>
        <v/>
      </c>
      <c r="AG16" s="15" t="str">
        <f t="shared" si="3"/>
        <v/>
      </c>
      <c r="AH16" s="16" t="str">
        <f t="shared" si="4"/>
        <v/>
      </c>
      <c r="AI16" s="75"/>
      <c r="AJ16" t="str">
        <f t="shared" si="5"/>
        <v/>
      </c>
    </row>
    <row r="17" spans="1:41" ht="14.1" customHeight="1" x14ac:dyDescent="0.2">
      <c r="A17" s="17" t="str">
        <f t="shared" si="0"/>
        <v/>
      </c>
      <c r="B17" s="50"/>
      <c r="C17" s="50"/>
      <c r="D17" s="50"/>
      <c r="E17" s="18" t="s">
        <v>3</v>
      </c>
      <c r="F17" s="110" t="str">
        <f>IF(C30="","",C30)</f>
        <v/>
      </c>
      <c r="G17" s="111"/>
      <c r="H17" s="111"/>
      <c r="I17" s="111"/>
      <c r="J17" s="111"/>
      <c r="K17" s="111"/>
      <c r="L17" s="111"/>
      <c r="M17" s="111"/>
      <c r="N17" s="112"/>
      <c r="O17" s="131">
        <v>12</v>
      </c>
      <c r="P17" s="132"/>
      <c r="Q17" s="133"/>
      <c r="R17" s="134" t="str">
        <f>IF(C34="","",C34)</f>
        <v/>
      </c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18" t="s">
        <v>7</v>
      </c>
      <c r="AE17" s="19" t="str">
        <f t="shared" si="1"/>
        <v/>
      </c>
      <c r="AF17" s="19" t="str">
        <f t="shared" si="2"/>
        <v/>
      </c>
      <c r="AG17" s="20" t="str">
        <f t="shared" si="3"/>
        <v/>
      </c>
      <c r="AH17" s="21" t="str">
        <f t="shared" si="4"/>
        <v/>
      </c>
      <c r="AI17" s="75"/>
      <c r="AJ17" t="str">
        <f t="shared" si="5"/>
        <v/>
      </c>
    </row>
    <row r="18" spans="1:41" ht="14.1" customHeight="1" x14ac:dyDescent="0.2">
      <c r="A18" s="12" t="str">
        <f t="shared" si="0"/>
        <v/>
      </c>
      <c r="B18" s="49"/>
      <c r="C18" s="49"/>
      <c r="D18" s="49"/>
      <c r="E18" s="22" t="s">
        <v>4</v>
      </c>
      <c r="F18" s="113" t="str">
        <f>IF(C31="","",C31)</f>
        <v/>
      </c>
      <c r="G18" s="114"/>
      <c r="H18" s="114"/>
      <c r="I18" s="114"/>
      <c r="J18" s="114"/>
      <c r="K18" s="114"/>
      <c r="L18" s="114"/>
      <c r="M18" s="114"/>
      <c r="N18" s="115"/>
      <c r="O18" s="96">
        <v>13</v>
      </c>
      <c r="P18" s="130"/>
      <c r="Q18" s="97"/>
      <c r="R18" s="137" t="str">
        <f>IF(C35="","",C35)</f>
        <v/>
      </c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22" t="s">
        <v>8</v>
      </c>
      <c r="AE18" s="14" t="str">
        <f t="shared" si="1"/>
        <v/>
      </c>
      <c r="AF18" s="14" t="str">
        <f t="shared" si="2"/>
        <v/>
      </c>
      <c r="AG18" s="15" t="str">
        <f t="shared" si="3"/>
        <v/>
      </c>
      <c r="AH18" s="16" t="str">
        <f t="shared" si="4"/>
        <v/>
      </c>
      <c r="AI18" s="75"/>
      <c r="AJ18" t="str">
        <f t="shared" si="5"/>
        <v/>
      </c>
    </row>
    <row r="19" spans="1:41" ht="14.1" customHeight="1" x14ac:dyDescent="0.2">
      <c r="A19" s="17" t="str">
        <f t="shared" si="0"/>
        <v/>
      </c>
      <c r="B19" s="50"/>
      <c r="C19" s="50"/>
      <c r="D19" s="50"/>
      <c r="E19" s="18" t="s">
        <v>5</v>
      </c>
      <c r="F19" s="110" t="str">
        <f>IF(C32="","",C32)</f>
        <v/>
      </c>
      <c r="G19" s="111"/>
      <c r="H19" s="111"/>
      <c r="I19" s="111"/>
      <c r="J19" s="111"/>
      <c r="K19" s="111"/>
      <c r="L19" s="111"/>
      <c r="M19" s="111"/>
      <c r="N19" s="112"/>
      <c r="O19" s="131">
        <v>14</v>
      </c>
      <c r="P19" s="132"/>
      <c r="Q19" s="133"/>
      <c r="R19" s="134" t="str">
        <f>IF(C36="","",C36)</f>
        <v/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18" t="s">
        <v>9</v>
      </c>
      <c r="AE19" s="19" t="str">
        <f t="shared" si="1"/>
        <v/>
      </c>
      <c r="AF19" s="19" t="str">
        <f t="shared" si="2"/>
        <v/>
      </c>
      <c r="AG19" s="20" t="str">
        <f t="shared" si="3"/>
        <v/>
      </c>
      <c r="AH19" s="21" t="str">
        <f t="shared" si="4"/>
        <v/>
      </c>
      <c r="AI19" s="75"/>
      <c r="AJ19" t="str">
        <f t="shared" si="5"/>
        <v/>
      </c>
    </row>
    <row r="20" spans="1:41" ht="14.1" customHeight="1" x14ac:dyDescent="0.2">
      <c r="A20" s="12" t="str">
        <f t="shared" si="0"/>
        <v/>
      </c>
      <c r="B20" s="49"/>
      <c r="C20" s="49"/>
      <c r="D20" s="49"/>
      <c r="E20" s="22" t="s">
        <v>4</v>
      </c>
      <c r="F20" s="113" t="str">
        <f>IF(C31="","",C31)</f>
        <v/>
      </c>
      <c r="G20" s="114"/>
      <c r="H20" s="114"/>
      <c r="I20" s="114"/>
      <c r="J20" s="114"/>
      <c r="K20" s="114"/>
      <c r="L20" s="114"/>
      <c r="M20" s="114"/>
      <c r="N20" s="115"/>
      <c r="O20" s="96">
        <v>15</v>
      </c>
      <c r="P20" s="130"/>
      <c r="Q20" s="97"/>
      <c r="R20" s="137" t="str">
        <f>IF(C33="","",C33)</f>
        <v/>
      </c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9"/>
      <c r="AD20" s="22" t="s">
        <v>6</v>
      </c>
      <c r="AE20" s="14" t="str">
        <f t="shared" si="1"/>
        <v/>
      </c>
      <c r="AF20" s="14" t="str">
        <f t="shared" si="2"/>
        <v/>
      </c>
      <c r="AG20" s="15" t="str">
        <f t="shared" si="3"/>
        <v/>
      </c>
      <c r="AH20" s="16" t="str">
        <f t="shared" si="4"/>
        <v/>
      </c>
      <c r="AI20" s="75"/>
      <c r="AJ20" t="str">
        <f t="shared" si="5"/>
        <v/>
      </c>
    </row>
    <row r="21" spans="1:41" ht="14.1" customHeight="1" x14ac:dyDescent="0.2">
      <c r="A21" s="17" t="str">
        <f t="shared" si="0"/>
        <v/>
      </c>
      <c r="B21" s="50"/>
      <c r="C21" s="50"/>
      <c r="D21" s="50"/>
      <c r="E21" s="18" t="s">
        <v>8</v>
      </c>
      <c r="F21" s="110" t="str">
        <f>IF(C35="","",C35)</f>
        <v/>
      </c>
      <c r="G21" s="111"/>
      <c r="H21" s="111"/>
      <c r="I21" s="111"/>
      <c r="J21" s="111"/>
      <c r="K21" s="111"/>
      <c r="L21" s="111"/>
      <c r="M21" s="111"/>
      <c r="N21" s="112"/>
      <c r="O21" s="131">
        <v>16</v>
      </c>
      <c r="P21" s="132"/>
      <c r="Q21" s="133"/>
      <c r="R21" s="134" t="str">
        <f>IF(C30="","",C30)</f>
        <v/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6"/>
      <c r="AD21" s="18" t="s">
        <v>3</v>
      </c>
      <c r="AE21" s="19" t="str">
        <f t="shared" si="1"/>
        <v/>
      </c>
      <c r="AF21" s="19" t="str">
        <f t="shared" si="2"/>
        <v/>
      </c>
      <c r="AG21" s="20" t="str">
        <f t="shared" si="3"/>
        <v/>
      </c>
      <c r="AH21" s="21" t="str">
        <f t="shared" si="4"/>
        <v/>
      </c>
      <c r="AI21" s="75"/>
      <c r="AJ21" t="str">
        <f t="shared" si="5"/>
        <v/>
      </c>
    </row>
    <row r="22" spans="1:41" ht="14.1" customHeight="1" x14ac:dyDescent="0.2">
      <c r="A22" s="12" t="str">
        <f t="shared" si="0"/>
        <v/>
      </c>
      <c r="B22" s="49"/>
      <c r="C22" s="49"/>
      <c r="D22" s="49"/>
      <c r="E22" s="22" t="s">
        <v>5</v>
      </c>
      <c r="F22" s="113" t="str">
        <f>IF(C32="","",C32)</f>
        <v/>
      </c>
      <c r="G22" s="114"/>
      <c r="H22" s="114"/>
      <c r="I22" s="114"/>
      <c r="J22" s="114"/>
      <c r="K22" s="114"/>
      <c r="L22" s="114"/>
      <c r="M22" s="114"/>
      <c r="N22" s="115"/>
      <c r="O22" s="96">
        <v>17</v>
      </c>
      <c r="P22" s="130"/>
      <c r="Q22" s="97"/>
      <c r="R22" s="137" t="str">
        <f>IF(C34="","",C34)</f>
        <v/>
      </c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22" t="s">
        <v>7</v>
      </c>
      <c r="AE22" s="14" t="str">
        <f t="shared" si="1"/>
        <v/>
      </c>
      <c r="AF22" s="14" t="str">
        <f t="shared" si="2"/>
        <v/>
      </c>
      <c r="AG22" s="15" t="str">
        <f t="shared" si="3"/>
        <v/>
      </c>
      <c r="AH22" s="16" t="str">
        <f t="shared" si="4"/>
        <v/>
      </c>
      <c r="AI22" s="75"/>
      <c r="AJ22" t="str">
        <f t="shared" si="5"/>
        <v/>
      </c>
    </row>
    <row r="23" spans="1:41" ht="14.1" customHeight="1" x14ac:dyDescent="0.2">
      <c r="A23" s="17" t="str">
        <f t="shared" si="0"/>
        <v/>
      </c>
      <c r="B23" s="50"/>
      <c r="C23" s="50"/>
      <c r="D23" s="50"/>
      <c r="E23" s="18" t="s">
        <v>9</v>
      </c>
      <c r="F23" s="110" t="str">
        <f>IF(C36="","",C36)</f>
        <v/>
      </c>
      <c r="G23" s="111"/>
      <c r="H23" s="111"/>
      <c r="I23" s="111"/>
      <c r="J23" s="111"/>
      <c r="K23" s="111"/>
      <c r="L23" s="111"/>
      <c r="M23" s="111"/>
      <c r="N23" s="112"/>
      <c r="O23" s="131">
        <v>18</v>
      </c>
      <c r="P23" s="132"/>
      <c r="Q23" s="133"/>
      <c r="R23" s="134" t="str">
        <f>IF(C31="","",C31)</f>
        <v/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6"/>
      <c r="AD23" s="18" t="s">
        <v>4</v>
      </c>
      <c r="AE23" s="19" t="str">
        <f t="shared" si="1"/>
        <v/>
      </c>
      <c r="AF23" s="19" t="str">
        <f t="shared" si="2"/>
        <v/>
      </c>
      <c r="AG23" s="20" t="str">
        <f t="shared" si="3"/>
        <v/>
      </c>
      <c r="AH23" s="21" t="str">
        <f t="shared" si="4"/>
        <v/>
      </c>
      <c r="AI23" s="75"/>
      <c r="AJ23" t="str">
        <f t="shared" si="5"/>
        <v/>
      </c>
    </row>
    <row r="24" spans="1:41" ht="14.1" customHeight="1" x14ac:dyDescent="0.2">
      <c r="A24" s="12" t="str">
        <f t="shared" si="0"/>
        <v/>
      </c>
      <c r="B24" s="49"/>
      <c r="C24" s="49"/>
      <c r="D24" s="49"/>
      <c r="E24" s="22" t="s">
        <v>6</v>
      </c>
      <c r="F24" s="113" t="str">
        <f>IF(C33="","",C33)</f>
        <v/>
      </c>
      <c r="G24" s="114"/>
      <c r="H24" s="114"/>
      <c r="I24" s="114"/>
      <c r="J24" s="114"/>
      <c r="K24" s="114"/>
      <c r="L24" s="114"/>
      <c r="M24" s="114"/>
      <c r="N24" s="115"/>
      <c r="O24" s="96">
        <v>19</v>
      </c>
      <c r="P24" s="130"/>
      <c r="Q24" s="97"/>
      <c r="R24" s="137" t="str">
        <f>IF(C35="","",C35)</f>
        <v/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9"/>
      <c r="AD24" s="22" t="s">
        <v>8</v>
      </c>
      <c r="AE24" s="14" t="str">
        <f t="shared" si="1"/>
        <v/>
      </c>
      <c r="AF24" s="14" t="str">
        <f t="shared" si="2"/>
        <v/>
      </c>
      <c r="AG24" s="15" t="str">
        <f t="shared" si="3"/>
        <v/>
      </c>
      <c r="AH24" s="16" t="str">
        <f t="shared" si="4"/>
        <v/>
      </c>
      <c r="AI24" s="75"/>
      <c r="AJ24" t="str">
        <f t="shared" si="5"/>
        <v/>
      </c>
    </row>
    <row r="25" spans="1:41" ht="14.1" customHeight="1" x14ac:dyDescent="0.2">
      <c r="A25" s="17" t="str">
        <f t="shared" si="0"/>
        <v/>
      </c>
      <c r="B25" s="50"/>
      <c r="C25" s="50"/>
      <c r="D25" s="50"/>
      <c r="E25" s="18" t="s">
        <v>3</v>
      </c>
      <c r="F25" s="110" t="str">
        <f>IF(C30="","",C30)</f>
        <v/>
      </c>
      <c r="G25" s="111"/>
      <c r="H25" s="111"/>
      <c r="I25" s="111"/>
      <c r="J25" s="111"/>
      <c r="K25" s="111"/>
      <c r="L25" s="111"/>
      <c r="M25" s="111"/>
      <c r="N25" s="112"/>
      <c r="O25" s="131">
        <v>20</v>
      </c>
      <c r="P25" s="132"/>
      <c r="Q25" s="133"/>
      <c r="R25" s="134" t="str">
        <f>IF(C32="","",C32)</f>
        <v/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  <c r="AD25" s="18" t="s">
        <v>5</v>
      </c>
      <c r="AE25" s="19" t="str">
        <f t="shared" si="1"/>
        <v/>
      </c>
      <c r="AF25" s="19" t="str">
        <f t="shared" si="2"/>
        <v/>
      </c>
      <c r="AG25" s="20" t="str">
        <f t="shared" si="3"/>
        <v/>
      </c>
      <c r="AH25" s="21" t="str">
        <f t="shared" si="4"/>
        <v/>
      </c>
      <c r="AI25" s="75"/>
      <c r="AJ25" t="str">
        <f t="shared" si="5"/>
        <v/>
      </c>
    </row>
    <row r="26" spans="1:41" ht="14.1" customHeight="1" thickBot="1" x14ac:dyDescent="0.25">
      <c r="A26" s="12" t="str">
        <f>IF(B26="","",IF(C26="",B26,IF(B26+C26=2,3,IF(D26="",B26+C26,B26+C26+D26))))</f>
        <v/>
      </c>
      <c r="B26" s="49"/>
      <c r="C26" s="49"/>
      <c r="D26" s="49"/>
      <c r="E26" s="23" t="s">
        <v>7</v>
      </c>
      <c r="F26" s="113" t="str">
        <f>IF(C34="","",C34)</f>
        <v/>
      </c>
      <c r="G26" s="114"/>
      <c r="H26" s="114"/>
      <c r="I26" s="114"/>
      <c r="J26" s="114"/>
      <c r="K26" s="114"/>
      <c r="L26" s="114"/>
      <c r="M26" s="114"/>
      <c r="N26" s="115"/>
      <c r="O26" s="96">
        <v>21</v>
      </c>
      <c r="P26" s="130"/>
      <c r="Q26" s="97"/>
      <c r="R26" s="137" t="str">
        <f>IF(C36="","",C36)</f>
        <v/>
      </c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9"/>
      <c r="AD26" s="23" t="s">
        <v>9</v>
      </c>
      <c r="AE26" s="14" t="str">
        <f t="shared" si="1"/>
        <v/>
      </c>
      <c r="AF26" s="14" t="str">
        <f t="shared" si="2"/>
        <v/>
      </c>
      <c r="AG26" s="15" t="str">
        <f t="shared" si="3"/>
        <v/>
      </c>
      <c r="AH26" s="16" t="str">
        <f t="shared" si="4"/>
        <v/>
      </c>
      <c r="AI26" s="75"/>
      <c r="AJ26" t="str">
        <f t="shared" si="5"/>
        <v/>
      </c>
    </row>
    <row r="27" spans="1:41" ht="14.1" customHeight="1" x14ac:dyDescent="0.2">
      <c r="A27" s="24"/>
      <c r="B27" s="25"/>
      <c r="C27" s="25"/>
      <c r="D27" s="25"/>
      <c r="E27" s="24"/>
      <c r="F27" s="26"/>
      <c r="G27" s="26"/>
      <c r="H27" s="26"/>
      <c r="I27" s="26"/>
      <c r="J27" s="26"/>
      <c r="K27" s="26"/>
      <c r="L27" s="26"/>
      <c r="M27" s="26"/>
      <c r="N27" s="26"/>
      <c r="O27" s="25"/>
      <c r="P27" s="25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4"/>
      <c r="AE27" s="25"/>
      <c r="AF27" s="25"/>
      <c r="AG27" s="25"/>
      <c r="AH27" s="24"/>
      <c r="AI27" s="75"/>
    </row>
    <row r="28" spans="1:41" ht="13.5" customHeight="1" thickBot="1" x14ac:dyDescent="0.25">
      <c r="AI28" s="75"/>
      <c r="AM28" s="66" t="s">
        <v>34</v>
      </c>
    </row>
    <row r="29" spans="1:41" ht="13.5" customHeight="1" thickBot="1" x14ac:dyDescent="0.25">
      <c r="A29" s="145"/>
      <c r="B29" s="146"/>
      <c r="C29" s="107" t="s">
        <v>1</v>
      </c>
      <c r="D29" s="108"/>
      <c r="E29" s="123"/>
      <c r="F29" s="123"/>
      <c r="G29" s="123"/>
      <c r="H29" s="123"/>
      <c r="I29" s="123"/>
      <c r="J29" s="123"/>
      <c r="K29" s="123"/>
      <c r="L29" s="123"/>
      <c r="M29" s="124"/>
      <c r="N29" s="146" t="s">
        <v>3</v>
      </c>
      <c r="O29" s="146"/>
      <c r="P29" s="146" t="s">
        <v>4</v>
      </c>
      <c r="Q29" s="146"/>
      <c r="R29" s="107" t="s">
        <v>5</v>
      </c>
      <c r="S29" s="109"/>
      <c r="T29" s="107" t="s">
        <v>6</v>
      </c>
      <c r="U29" s="124"/>
      <c r="V29" s="107" t="s">
        <v>7</v>
      </c>
      <c r="W29" s="109"/>
      <c r="X29" s="107" t="s">
        <v>8</v>
      </c>
      <c r="Y29" s="124"/>
      <c r="Z29" s="107" t="s">
        <v>9</v>
      </c>
      <c r="AA29" s="109"/>
      <c r="AB29" s="146" t="s">
        <v>11</v>
      </c>
      <c r="AC29" s="146"/>
      <c r="AD29" s="146" t="s">
        <v>10</v>
      </c>
      <c r="AE29" s="107"/>
      <c r="AF29" s="153"/>
      <c r="AG29" s="4"/>
      <c r="AI29" s="75"/>
      <c r="AM29"/>
    </row>
    <row r="30" spans="1:41" ht="13.5" customHeight="1" x14ac:dyDescent="0.2">
      <c r="A30" s="147" t="s">
        <v>3</v>
      </c>
      <c r="B30" s="95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162"/>
      <c r="P30" s="163" t="str">
        <f>A6</f>
        <v/>
      </c>
      <c r="Q30" s="163"/>
      <c r="R30" s="89" t="str">
        <f>A25</f>
        <v/>
      </c>
      <c r="S30" s="91"/>
      <c r="T30" s="89" t="str">
        <f>A13</f>
        <v/>
      </c>
      <c r="U30" s="91"/>
      <c r="V30" s="89" t="str">
        <f>A17</f>
        <v/>
      </c>
      <c r="W30" s="91"/>
      <c r="X30" s="89" t="str">
        <f>AH21</f>
        <v/>
      </c>
      <c r="Y30" s="91"/>
      <c r="Z30" s="89" t="str">
        <f>AH9</f>
        <v/>
      </c>
      <c r="AA30" s="91"/>
      <c r="AB30" s="95" t="str">
        <f>IF(A6="","",(IF(N30&lt;&gt;"",N30,0))+(IF(P30&lt;&gt;"",P30,0))+(IF(R30&lt;&gt;"",R30,0))+(IF(T30&lt;&gt;"",T30,0))+(IF(V30&lt;&gt;"",V30,0))+(IF(X30&lt;&gt;"",X30,0))+(IF(Z30&lt;&gt;"",Z30,0)))</f>
        <v/>
      </c>
      <c r="AC30" s="95"/>
      <c r="AD30" s="148"/>
      <c r="AE30" s="149"/>
      <c r="AF30" s="150"/>
      <c r="AG30" s="4"/>
      <c r="AI30" s="75"/>
      <c r="AM30">
        <v>1</v>
      </c>
      <c r="AO30" t="str">
        <f>IF(AD30="","",IF(AD30=1,C30,IF(AD31=1,C31,IF(AD32=1,C32,IF(AD33=1,C33,IF(AD34=1,C34,IF(AD35=1,C35,IF(AD36=1,C36,C37))))))))</f>
        <v/>
      </c>
    </row>
    <row r="31" spans="1:41" ht="13.5" customHeight="1" x14ac:dyDescent="0.2">
      <c r="A31" s="104" t="s">
        <v>4</v>
      </c>
      <c r="B31" s="105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44" t="str">
        <f>AH6</f>
        <v/>
      </c>
      <c r="O31" s="144"/>
      <c r="P31" s="155"/>
      <c r="Q31" s="155"/>
      <c r="R31" s="131" t="str">
        <f>A10</f>
        <v/>
      </c>
      <c r="S31" s="133"/>
      <c r="T31" s="131" t="str">
        <f>A20</f>
        <v/>
      </c>
      <c r="U31" s="133"/>
      <c r="V31" s="131" t="str">
        <f>A14</f>
        <v/>
      </c>
      <c r="W31" s="133"/>
      <c r="X31" s="131" t="str">
        <f>A18</f>
        <v/>
      </c>
      <c r="Y31" s="133"/>
      <c r="Z31" s="131" t="str">
        <f>AH23</f>
        <v/>
      </c>
      <c r="AA31" s="133"/>
      <c r="AB31" s="140" t="str">
        <f>IF(A6="","",(IF(N31&lt;&gt;"",N31,0))+(IF(P31&lt;&gt;"",P31,0))+(IF(R31&lt;&gt;"",R31,0))+(IF(T31&lt;&gt;"",T31,0))+(IF(V31&lt;&gt;"",V31,0))+(IF(X31&lt;&gt;"",X31,0))+(IF(Z31&lt;&gt;"",Z31,0)))</f>
        <v/>
      </c>
      <c r="AC31" s="140"/>
      <c r="AD31" s="141"/>
      <c r="AE31" s="142"/>
      <c r="AF31" s="143"/>
      <c r="AG31" s="4"/>
      <c r="AM31">
        <v>2</v>
      </c>
      <c r="AO31" t="str">
        <f>IF(AD30="","",IF(AD30=2,C30,IF(AD31=2,C31,IF(AD32=2,C32,IF(AD33=2,C33,IF(AD34=2,C34,IF(AD35=2,C35,IF(AD36=2,C36,C37))))))))</f>
        <v/>
      </c>
    </row>
    <row r="32" spans="1:41" ht="13.5" customHeight="1" x14ac:dyDescent="0.2">
      <c r="A32" s="98" t="s">
        <v>5</v>
      </c>
      <c r="B32" s="99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6" t="str">
        <f>AH25</f>
        <v/>
      </c>
      <c r="O32" s="106"/>
      <c r="P32" s="106" t="str">
        <f>AH10</f>
        <v/>
      </c>
      <c r="Q32" s="106"/>
      <c r="R32" s="128"/>
      <c r="S32" s="129"/>
      <c r="T32" s="96" t="str">
        <f>A7</f>
        <v/>
      </c>
      <c r="U32" s="97"/>
      <c r="V32" s="96" t="str">
        <f>A22</f>
        <v/>
      </c>
      <c r="W32" s="97"/>
      <c r="X32" s="96" t="str">
        <f>A15</f>
        <v/>
      </c>
      <c r="Y32" s="97"/>
      <c r="Z32" s="96" t="str">
        <f>A19</f>
        <v/>
      </c>
      <c r="AA32" s="97"/>
      <c r="AB32" s="95" t="str">
        <f>IF(A7="","",(IF(N32&lt;&gt;"",N32,0))+(IF(P32&lt;&gt;"",P32,0))+(IF(R32&lt;&gt;"",R32,0))+(IF(T32&lt;&gt;"",T32,0))+(IF(V32&lt;&gt;"",V32,0))+(IF(X32&lt;&gt;"",X32,0))+(IF(Z32&lt;&gt;"",Z32,0)))</f>
        <v/>
      </c>
      <c r="AC32" s="95"/>
      <c r="AD32" s="125"/>
      <c r="AE32" s="126"/>
      <c r="AF32" s="127"/>
      <c r="AG32" s="4"/>
      <c r="AM32">
        <v>3</v>
      </c>
      <c r="AO32" t="str">
        <f>IF(AD30="","",IF(AD30=3,C30,IF(AD31=3,C31,IF(AD32=3,C32,IF(AD33=3,C33,IF(AD34=3,C34,IF(AD35=3,C35,IF(AD36=3,C36,C37))))))))</f>
        <v/>
      </c>
    </row>
    <row r="33" spans="1:41" ht="13.5" customHeight="1" x14ac:dyDescent="0.2">
      <c r="A33" s="104" t="s">
        <v>6</v>
      </c>
      <c r="B33" s="105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44" t="str">
        <f>AH13</f>
        <v/>
      </c>
      <c r="O33" s="144"/>
      <c r="P33" s="144" t="str">
        <f>AH20</f>
        <v/>
      </c>
      <c r="Q33" s="144"/>
      <c r="R33" s="131" t="str">
        <f>AH7</f>
        <v/>
      </c>
      <c r="S33" s="133"/>
      <c r="T33" s="128"/>
      <c r="U33" s="129"/>
      <c r="V33" s="131" t="str">
        <f>A11</f>
        <v/>
      </c>
      <c r="W33" s="133"/>
      <c r="X33" s="131" t="str">
        <f>A24</f>
        <v/>
      </c>
      <c r="Y33" s="133"/>
      <c r="Z33" s="131" t="str">
        <f>A16</f>
        <v/>
      </c>
      <c r="AA33" s="133"/>
      <c r="AB33" s="140" t="str">
        <f>IF(A7="","",(IF(N33&lt;&gt;"",N33,0))+(IF(P33&lt;&gt;"",P33,0))+(IF(R33&lt;&gt;"",R33,0))+(IF(T33&lt;&gt;"",T33,0))+(IF(V33&lt;&gt;"",V33,0))+(IF(X33&lt;&gt;"",X33,0))+(IF(Z33&lt;&gt;"",Z33,0)))</f>
        <v/>
      </c>
      <c r="AC33" s="140"/>
      <c r="AD33" s="141"/>
      <c r="AE33" s="142"/>
      <c r="AF33" s="143"/>
      <c r="AG33" s="4"/>
      <c r="AM33">
        <v>4</v>
      </c>
      <c r="AO33" t="str">
        <f>IF(AD30="","",IF(AD30=4,C30,IF(AD31=4,C31,IF(AD32=4,C32,IF(AD33=4,C33,IF(AD34=4,C34,IF(AD35=4,C35,IF(AD36=4,C36,C37))))))))</f>
        <v/>
      </c>
    </row>
    <row r="34" spans="1:41" ht="13.5" customHeight="1" x14ac:dyDescent="0.2">
      <c r="A34" s="98" t="s">
        <v>7</v>
      </c>
      <c r="B34" s="99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 t="str">
        <f>AH17</f>
        <v/>
      </c>
      <c r="O34" s="106"/>
      <c r="P34" s="106" t="str">
        <f>AH14</f>
        <v/>
      </c>
      <c r="Q34" s="106"/>
      <c r="R34" s="96" t="str">
        <f>AH22</f>
        <v/>
      </c>
      <c r="S34" s="97"/>
      <c r="T34" s="96" t="str">
        <f>AH11</f>
        <v/>
      </c>
      <c r="U34" s="97"/>
      <c r="V34" s="128"/>
      <c r="W34" s="129"/>
      <c r="X34" s="96" t="str">
        <f>A8</f>
        <v/>
      </c>
      <c r="Y34" s="97"/>
      <c r="Z34" s="96" t="str">
        <f>A26</f>
        <v/>
      </c>
      <c r="AA34" s="97"/>
      <c r="AB34" s="95" t="str">
        <f>IF(A8="","",(IF(N34&lt;&gt;"",N34,0))+(IF(P34&lt;&gt;"",P34,0))+(IF(R34&lt;&gt;"",R34,0))+(IF(T34&lt;&gt;"",T34,0))+(IF(V34&lt;&gt;"",V34,0))+(IF(X34&lt;&gt;"",X34,0))+(IF(Z34&lt;&gt;"",Z34,0)))</f>
        <v/>
      </c>
      <c r="AC34" s="95"/>
      <c r="AD34" s="125"/>
      <c r="AE34" s="126"/>
      <c r="AF34" s="127"/>
      <c r="AG34" s="4"/>
      <c r="AI34"/>
      <c r="AM34">
        <v>5</v>
      </c>
      <c r="AO34" t="str">
        <f>IF(AD30="","",IF(AD30=5,C30,IF(AD31=5,C31,IF(AD32=5,C32,IF(AD33=5,C33,IF(AD34=5,C34,IF(AD35=5,C35,IF(AD36=5,C36,C37))))))))</f>
        <v/>
      </c>
    </row>
    <row r="35" spans="1:41" ht="13.5" customHeight="1" x14ac:dyDescent="0.2">
      <c r="A35" s="104" t="s">
        <v>8</v>
      </c>
      <c r="B35" s="105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44" t="str">
        <f>A21</f>
        <v/>
      </c>
      <c r="O35" s="144"/>
      <c r="P35" s="144" t="str">
        <f>AH18</f>
        <v/>
      </c>
      <c r="Q35" s="144"/>
      <c r="R35" s="131" t="str">
        <f>AH15</f>
        <v/>
      </c>
      <c r="S35" s="133"/>
      <c r="T35" s="131" t="str">
        <f>AH24</f>
        <v/>
      </c>
      <c r="U35" s="133"/>
      <c r="V35" s="131" t="str">
        <f>AH8</f>
        <v/>
      </c>
      <c r="W35" s="133"/>
      <c r="X35" s="128"/>
      <c r="Y35" s="129"/>
      <c r="Z35" s="131" t="str">
        <f>A12</f>
        <v/>
      </c>
      <c r="AA35" s="133"/>
      <c r="AB35" s="140" t="str">
        <f>IF(A8="","",(IF(N35&lt;&gt;"",N35,0))+(IF(P35&lt;&gt;"",P35,0))+(IF(R35&lt;&gt;"",R35,0))+(IF(T35&lt;&gt;"",T35,0))+(IF(V35&lt;&gt;"",V35,0))+(IF(X35&lt;&gt;"",X35,0))+(IF(Z35&lt;&gt;"",Z35,0)))</f>
        <v/>
      </c>
      <c r="AC35" s="140"/>
      <c r="AD35" s="141"/>
      <c r="AE35" s="142"/>
      <c r="AF35" s="143"/>
      <c r="AG35" s="4"/>
      <c r="AM35">
        <v>6</v>
      </c>
      <c r="AO35" t="str">
        <f>IF(AD30="","",IF(AD30=6,C30,IF(AD31=6,C31,IF(AD32=6,C32,IF(AD33=6,C33,IF(AD34=6,C34,IF(AD35=6,C35,IF(AD36=6,C36,C37))))))))</f>
        <v/>
      </c>
    </row>
    <row r="36" spans="1:41" ht="13.5" customHeight="1" x14ac:dyDescent="0.2">
      <c r="A36" s="98" t="s">
        <v>9</v>
      </c>
      <c r="B36" s="99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6" t="str">
        <f>A9</f>
        <v/>
      </c>
      <c r="O36" s="106"/>
      <c r="P36" s="106" t="str">
        <f>A23</f>
        <v/>
      </c>
      <c r="Q36" s="106"/>
      <c r="R36" s="96" t="str">
        <f>AH19</f>
        <v/>
      </c>
      <c r="S36" s="97"/>
      <c r="T36" s="96" t="str">
        <f>AH16</f>
        <v/>
      </c>
      <c r="U36" s="97"/>
      <c r="V36" s="96" t="str">
        <f>AH26</f>
        <v/>
      </c>
      <c r="W36" s="97"/>
      <c r="X36" s="96" t="str">
        <f>AH12</f>
        <v/>
      </c>
      <c r="Y36" s="97"/>
      <c r="Z36" s="128"/>
      <c r="AA36" s="129"/>
      <c r="AB36" s="95" t="str">
        <f>IF(A11="","",(IF(N36&lt;&gt;"",N36,0))+(IF(P36&lt;&gt;"",P36,0))+(IF(R36&lt;&gt;"",R36,0))+(IF(T36&lt;&gt;"",T36,0))+(IF(V36&lt;&gt;"",V36,0))+(IF(X36&lt;&gt;"",X36,0))+(IF(Z36&lt;&gt;"",Z36,0)))</f>
        <v/>
      </c>
      <c r="AC36" s="95"/>
      <c r="AD36" s="125"/>
      <c r="AE36" s="126"/>
      <c r="AF36" s="127"/>
      <c r="AG36" s="4"/>
      <c r="AM36">
        <v>7</v>
      </c>
      <c r="AO36" t="str">
        <f>IF(AD30="","",IF(AD30=7,C30,IF(AD31=7,C31,IF(AD32=7,C32,IF(AD33=7,C33,IF(AD34=7,C34,IF(AD35=7,C35,IF(AD36=7,C36,C37))))))))</f>
        <v/>
      </c>
    </row>
    <row r="37" spans="1:41" ht="13.5" customHeight="1" x14ac:dyDescent="0.2">
      <c r="A37" s="24"/>
      <c r="B37" s="24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4"/>
      <c r="AE37" s="24"/>
      <c r="AF37" s="24"/>
      <c r="AG37" s="24"/>
      <c r="AH37" s="24"/>
      <c r="AM37"/>
      <c r="AO37"/>
    </row>
    <row r="38" spans="1:41" ht="13.5" customHeight="1" x14ac:dyDescent="0.2">
      <c r="A38" s="24"/>
      <c r="B38" s="2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f>SUM(AB30:AC36)</f>
        <v>0</v>
      </c>
      <c r="AD38" s="27" t="s">
        <v>22</v>
      </c>
      <c r="AE38" s="24"/>
      <c r="AF38" s="24"/>
      <c r="AG38" s="24"/>
      <c r="AH38" s="24"/>
    </row>
    <row r="39" spans="1:41" ht="13.5" customHeight="1" x14ac:dyDescent="0.2">
      <c r="A39" s="1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4"/>
      <c r="AE39" s="24"/>
      <c r="AF39" s="24"/>
      <c r="AG39" s="24"/>
      <c r="AH39" s="24"/>
    </row>
    <row r="40" spans="1:41" ht="11.1" customHeight="1" x14ac:dyDescent="0.2">
      <c r="AM40" s="66" t="s">
        <v>35</v>
      </c>
      <c r="AN40"/>
      <c r="AO40"/>
    </row>
    <row r="41" spans="1:41" ht="13.5" customHeight="1" thickBot="1" x14ac:dyDescent="0.25">
      <c r="A41" s="28" t="s">
        <v>12</v>
      </c>
      <c r="E41" s="29"/>
      <c r="AG41" s="4"/>
      <c r="AM41"/>
      <c r="AN41"/>
      <c r="AO41"/>
    </row>
    <row r="42" spans="1:41" customFormat="1" ht="14.45" customHeight="1" thickBot="1" x14ac:dyDescent="0.25">
      <c r="A42" s="62" t="s">
        <v>0</v>
      </c>
      <c r="B42" s="63">
        <v>1</v>
      </c>
      <c r="C42" s="63">
        <v>2</v>
      </c>
      <c r="D42" s="64">
        <v>3</v>
      </c>
      <c r="E42" s="65"/>
      <c r="F42" s="107" t="s">
        <v>1</v>
      </c>
      <c r="G42" s="108"/>
      <c r="H42" s="108"/>
      <c r="I42" s="108"/>
      <c r="J42" s="108"/>
      <c r="K42" s="108"/>
      <c r="L42" s="108"/>
      <c r="M42" s="109"/>
      <c r="N42" s="107" t="s">
        <v>2</v>
      </c>
      <c r="O42" s="108"/>
      <c r="P42" s="109"/>
      <c r="Q42" s="107" t="s">
        <v>1</v>
      </c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55"/>
      <c r="AE42" s="7">
        <v>1</v>
      </c>
      <c r="AF42" s="7">
        <v>2</v>
      </c>
      <c r="AG42" s="8">
        <v>3</v>
      </c>
      <c r="AH42" s="56" t="s">
        <v>0</v>
      </c>
      <c r="AI42" s="74"/>
    </row>
    <row r="43" spans="1:41" ht="13.5" customHeight="1" x14ac:dyDescent="0.2">
      <c r="A43" s="30" t="str">
        <f>IF(B43="","",IF(C43="",B43,IF(B43+C43=2,3,IF(D43="",B43+C43,B43+C43+D43))))</f>
        <v/>
      </c>
      <c r="B43" s="76"/>
      <c r="C43" s="76"/>
      <c r="D43" s="76"/>
      <c r="E43" s="31" t="str">
        <f>IF(AD30="","",IF(AD30=1,A30,IF(AD31=1,A31,IF(AD32=1,A32,IF(AD33=1,A33,IF(AD34=1,A34,IF(AD35=1,A35,IF(AD36=1,A36))))))))</f>
        <v/>
      </c>
      <c r="F43" s="80" t="str">
        <f>IF(AD30="","",IF(AD30=1,C30,IF(AD31=1,C31,IF(AD32=1,C32,IF(AD33=1,C33,IF(AD34=1,C34,IF(AD35=1,C35,C36)))))))</f>
        <v/>
      </c>
      <c r="G43" s="81"/>
      <c r="H43" s="81"/>
      <c r="I43" s="81"/>
      <c r="J43" s="81"/>
      <c r="K43" s="81"/>
      <c r="L43" s="81"/>
      <c r="M43" s="82"/>
      <c r="N43" s="89">
        <v>22</v>
      </c>
      <c r="O43" s="90"/>
      <c r="P43" s="91"/>
      <c r="Q43" s="80" t="str">
        <f>IF(AD30="","",IF(AD30=4,C30,IF(AD31=4,C31,IF(AD32=4,C32,IF(AD33=4,C33,IF(AD34=4,C34,IF(AD35=4,C35,C36)))))))</f>
        <v/>
      </c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  <c r="AD43" s="31" t="str">
        <f>IF(AD30="","",IF(AD30=4,A30,IF(AD31=4,A31,IF(AD32=4,A32,IF(AD33=4,A33,IF(AD34=4,A34,IF(AD35=4,A35,IF(AD36=4,A36))))))))</f>
        <v/>
      </c>
      <c r="AE43" s="32" t="str">
        <f t="shared" ref="AE43:AG44" si="6">IF(B43=1,"0",IF(B43="","","1"))</f>
        <v/>
      </c>
      <c r="AF43" s="32" t="str">
        <f t="shared" si="6"/>
        <v/>
      </c>
      <c r="AG43" s="32" t="str">
        <f t="shared" si="6"/>
        <v/>
      </c>
      <c r="AH43" s="33" t="str">
        <f>IF(AE43="","",IF(AF43="",AE43,IF(AE43+AF43=2,3,IF(AG43="",AE43+AF43,AE43+AF43+AG43))))</f>
        <v/>
      </c>
      <c r="AJ43" t="str">
        <f>IF(A43="","",IF(AND(A43=1,AH43=1)+OR(C43="")+AND(A43+AH43&gt;3)+OR(A43+AH43=2),"nicht i.o.","i.o."))</f>
        <v/>
      </c>
      <c r="AM43"/>
      <c r="AN43"/>
      <c r="AO43" t="str">
        <f>IF(AF27="","",IF(OR(A44="",A44+AH44&gt;3,A44+AH44&lt;=2),"",IF(A44&lt;=1,F44,Q44)))</f>
        <v/>
      </c>
    </row>
    <row r="44" spans="1:41" ht="13.5" customHeight="1" thickBot="1" x14ac:dyDescent="0.25">
      <c r="A44" s="34" t="str">
        <f>IF(B44="","",IF(C44="",B44,IF(B44+C44=2,3,IF(D44="",B44+C44,B44+C44+D44))))</f>
        <v/>
      </c>
      <c r="B44" s="77"/>
      <c r="C44" s="77"/>
      <c r="D44" s="77"/>
      <c r="E44" s="35" t="str">
        <f>IF(AD30="","",IF(AD30=2,A30,IF(AD31=2,A31,IF(AD32=2,A32,IF(AD33=2,A33,IF(AD34=2,A34,IF(AD35=2,A35,IF(AD36=2,A36))))))))</f>
        <v/>
      </c>
      <c r="F44" s="83" t="str">
        <f>IF(AD30="","",IF(AD30=2,C30,IF(AD31=2,C31,IF(AD32=2,C32,IF(AD33=2,C33,IF(AD34=2,C34,IF(AD35=2,C35,C36)))))))</f>
        <v/>
      </c>
      <c r="G44" s="84"/>
      <c r="H44" s="84"/>
      <c r="I44" s="84"/>
      <c r="J44" s="84"/>
      <c r="K44" s="84"/>
      <c r="L44" s="84"/>
      <c r="M44" s="85"/>
      <c r="N44" s="92">
        <v>23</v>
      </c>
      <c r="O44" s="93"/>
      <c r="P44" s="94"/>
      <c r="Q44" s="83" t="str">
        <f>IF(AD30="","",IF(AD30=3,C30,IF(AD31=3,C31,IF(AD32=3,C32,IF(AD33=3,C33,IF(AD34=3,C34,IF(AD35=3,C35,C36)))))))</f>
        <v/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35" t="str">
        <f>IF(AD30="","",IF(AD30=3,A30,IF(AD31=3,A31,IF(AD32=3,A32,IF(AD33=3,A33,IF(AD34=3,A34,IF(AD35=3,A35,IF(AD36=3,A36))))))))</f>
        <v/>
      </c>
      <c r="AE44" s="36" t="str">
        <f t="shared" si="6"/>
        <v/>
      </c>
      <c r="AF44" s="36" t="str">
        <f t="shared" si="6"/>
        <v/>
      </c>
      <c r="AG44" s="36" t="str">
        <f t="shared" si="6"/>
        <v/>
      </c>
      <c r="AH44" s="37" t="str">
        <f>IF(AE44="","",IF(AF44="",AE44,IF(AE44+AF44=2,3,IF(AG44="",AE44+AF44,AE44+AF44+AG44))))</f>
        <v/>
      </c>
      <c r="AJ44" t="str">
        <f t="shared" ref="AJ44:AJ52" si="7">IF(A44="","",IF(AND(A44=1,AH44=1)+OR(C44="")+AND(A44+AH44&gt;3)+OR(A44+AH44=2),"nicht i.o.","i.o."))</f>
        <v/>
      </c>
      <c r="AM44">
        <v>7</v>
      </c>
      <c r="AN44"/>
      <c r="AO44" t="str">
        <f>IF(AD30="","",IF(AD30=7,C30,IF(AD31=7,C31,IF(AD32=7,C32,IF(AD33=7,C33,IF(AD34=7,C34,IF(AD35=7,C35,C36)))))))</f>
        <v/>
      </c>
    </row>
    <row r="45" spans="1:41" ht="13.5" customHeight="1" thickBot="1" x14ac:dyDescent="0.25">
      <c r="A45" s="28" t="s">
        <v>15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J45"/>
      <c r="AM45">
        <v>6</v>
      </c>
      <c r="AN45"/>
      <c r="AO45" t="str">
        <f>IF(C30="","",IF(OR(A46="",A46+AH46&gt;3,A46+AH46&lt;=2),"",IF(A46&lt;=1,F46,Q46)))</f>
        <v/>
      </c>
    </row>
    <row r="46" spans="1:41" ht="13.5" customHeight="1" thickBot="1" x14ac:dyDescent="0.25">
      <c r="A46" s="43" t="str">
        <f>IF(B46="","",IF(C46="",B46,IF(B46+C46=2,3,IF(D46="",B46+C46,B46+C46+D46))))</f>
        <v/>
      </c>
      <c r="B46" s="78"/>
      <c r="C46" s="78"/>
      <c r="D46" s="78"/>
      <c r="E46" s="45" t="str">
        <f>IF(AD30="","",IF(AD30=5,A30,IF(AD31=5,A31,IF(AD32=5,A32,IF(AD33=5,A33,IF(AD34=5,A34,IF(AD35=5,A35,IF(AD36=5,A36))))))))</f>
        <v/>
      </c>
      <c r="F46" s="116" t="str">
        <f>IF(AD30="","",IF(AD30=5,C30,IF(AD31=5,C31,IF(AD32=5,C32,IF(AD33=5,C33,IF(AD34=5,C34,IF(AD35=5,C35,C36)))))))</f>
        <v/>
      </c>
      <c r="G46" s="117"/>
      <c r="H46" s="117"/>
      <c r="I46" s="117"/>
      <c r="J46" s="117"/>
      <c r="K46" s="117"/>
      <c r="L46" s="117"/>
      <c r="M46" s="118"/>
      <c r="N46" s="119">
        <v>24</v>
      </c>
      <c r="O46" s="120"/>
      <c r="P46" s="121"/>
      <c r="Q46" s="52" t="str">
        <f>IF(AD30="","",IF(AD30=6,C30,IF(AD31=6,C31,IF(AD32=6,C32,IF(AD33=6,C33,IF(AD34=6,C34,IF(AD35=6,C35,C36)))))))</f>
        <v/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45" t="str">
        <f>IF(AD30="","",IF(AD30=6,A30,IF(AD31=6,A31,IF(AD32=6,A32,IF(AD33=6,A33,IF(AD34=6,A34,IF(AD35=6,A35,IF(AD36=6,A36))))))))</f>
        <v/>
      </c>
      <c r="AE46" s="44" t="str">
        <f>IF(B46=1,"0",IF(B46="","","1"))</f>
        <v/>
      </c>
      <c r="AF46" s="44" t="str">
        <f>IF(C46=1,"0",IF(C46="","","1"))</f>
        <v/>
      </c>
      <c r="AG46" s="44" t="str">
        <f>IF(D46=1,"0",IF(D46="","","1"))</f>
        <v/>
      </c>
      <c r="AH46" s="46" t="str">
        <f>IF(AE46="","",IF(AF46="",AE46,IF(AE46+AF46=2,3,IF(AG46="",AE46+AF46,AE46+AF46+AG46))))</f>
        <v/>
      </c>
      <c r="AJ46" t="str">
        <f t="shared" si="7"/>
        <v/>
      </c>
      <c r="AM46">
        <v>5</v>
      </c>
      <c r="AN46"/>
      <c r="AO46" t="str">
        <f>IF(C30="","",IF(OR(A46="",A46+AH46&gt;3,A46+AH46&lt;=2),"",IF(A46&gt;=2,F46,Q46)))</f>
        <v/>
      </c>
    </row>
    <row r="47" spans="1:41" ht="13.5" customHeight="1" thickBot="1" x14ac:dyDescent="0.25">
      <c r="A47" s="42" t="s">
        <v>13</v>
      </c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J47"/>
      <c r="AM47">
        <v>4</v>
      </c>
      <c r="AN47"/>
      <c r="AO47" t="str">
        <f>IF(C30="","",IF(OR(A48="",A48+AH48&gt;3,A48+AH48&lt;=2),"",IF(A48&lt;=1,F48,Q48)))</f>
        <v/>
      </c>
    </row>
    <row r="48" spans="1:41" ht="13.5" customHeight="1" thickBot="1" x14ac:dyDescent="0.25">
      <c r="A48" s="38" t="str">
        <f>IF(B48="","",IF(C48="",B48,IF(B48+C48=2,3,IF(D48="",B48+C48,B48+C48+D48))))</f>
        <v/>
      </c>
      <c r="B48" s="79"/>
      <c r="C48" s="79"/>
      <c r="D48" s="79"/>
      <c r="E48" s="39" t="str">
        <f>IF(A43="","",IF(A43&gt;1,AD43,E43))</f>
        <v/>
      </c>
      <c r="F48" s="86" t="str">
        <f>IF(A43="","",IF(A43&gt;1,Q43,F43))</f>
        <v/>
      </c>
      <c r="G48" s="87"/>
      <c r="H48" s="87"/>
      <c r="I48" s="87"/>
      <c r="J48" s="87"/>
      <c r="K48" s="87"/>
      <c r="L48" s="87"/>
      <c r="M48" s="88"/>
      <c r="N48" s="122">
        <v>25</v>
      </c>
      <c r="O48" s="123"/>
      <c r="P48" s="124"/>
      <c r="Q48" s="86" t="str">
        <f>IF(A44="","",IF(A44&gt;1,Q44,F44))</f>
        <v/>
      </c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39" t="str">
        <f>IF(A44="","",IF(A44&gt;1,AD44,E44))</f>
        <v/>
      </c>
      <c r="AE48" s="40" t="str">
        <f>IF(B48=1,"0",IF(B48="","","1"))</f>
        <v/>
      </c>
      <c r="AF48" s="40" t="str">
        <f>IF(C48=1,"0",IF(C48="","","1"))</f>
        <v/>
      </c>
      <c r="AG48" s="40" t="str">
        <f>IF(D48=1,"0",IF(D48="","","1"))</f>
        <v/>
      </c>
      <c r="AH48" s="41" t="str">
        <f>IF(AE48="","",IF(AF48="",AE48,IF(AE48+AF48=2,3,IF(AG48="",AE48+AF48,AE48+AF48+AG48))))</f>
        <v/>
      </c>
      <c r="AJ48" t="str">
        <f t="shared" si="7"/>
        <v/>
      </c>
      <c r="AM48">
        <v>3</v>
      </c>
      <c r="AN48"/>
      <c r="AO48" t="str">
        <f>IF(C30="","",IF(OR(A48="",A48+AH48&gt;3,A48+AH48&lt;=2),"",IF(A48&gt;=2,F48,Q48)))</f>
        <v/>
      </c>
    </row>
    <row r="49" spans="1:41" ht="13.5" customHeight="1" thickBot="1" x14ac:dyDescent="0.25">
      <c r="A49" s="42" t="s">
        <v>14</v>
      </c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J49"/>
      <c r="AM49">
        <v>2</v>
      </c>
      <c r="AN49"/>
      <c r="AO49" t="str">
        <f>IF(C30="","",IF(OR(A50="",A50+AH50&gt;3,A50+AH50&lt;=2),"",IF(A50&lt;=1,F50,Q50)))</f>
        <v/>
      </c>
    </row>
    <row r="50" spans="1:41" ht="13.5" customHeight="1" thickBot="1" x14ac:dyDescent="0.25">
      <c r="A50" s="43" t="str">
        <f>IF(B50="","",IF(C50="",B50,IF(B50+C50=2,3,IF(D50="",B50+C50,B50+C50+D50))))</f>
        <v/>
      </c>
      <c r="B50" s="78"/>
      <c r="C50" s="78"/>
      <c r="D50" s="78"/>
      <c r="E50" s="45" t="str">
        <f>IF(A43="","",IF(A43&gt;1,E43,AD43))</f>
        <v/>
      </c>
      <c r="F50" s="116" t="str">
        <f>IF(A43="","",IF(A43&gt;1,F43,Q43))</f>
        <v/>
      </c>
      <c r="G50" s="117"/>
      <c r="H50" s="117"/>
      <c r="I50" s="117"/>
      <c r="J50" s="117"/>
      <c r="K50" s="117"/>
      <c r="L50" s="117"/>
      <c r="M50" s="118"/>
      <c r="N50" s="119">
        <v>26</v>
      </c>
      <c r="O50" s="120"/>
      <c r="P50" s="121"/>
      <c r="Q50" s="52" t="str">
        <f>IF(A44="","",IF(A44&gt;1,F44,Q44))</f>
        <v/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45" t="str">
        <f>IF(A44="","",IF(A44&gt;1,E44,AD44))</f>
        <v/>
      </c>
      <c r="AE50" s="44" t="str">
        <f>IF(B50=1,"0",IF(B50="","","1"))</f>
        <v/>
      </c>
      <c r="AF50" s="44" t="str">
        <f>IF(C50=1,"0",IF(C50="","","1"))</f>
        <v/>
      </c>
      <c r="AG50" s="44" t="str">
        <f>IF(D50=1,"0",IF(D50="","","1"))</f>
        <v/>
      </c>
      <c r="AH50" s="46" t="str">
        <f>IF(AE50="","",IF(AF50="",AE50,IF(AE50+AF50=2,3,IF(AG50="",AE50+AF50,AE50+AF50+AG50))))</f>
        <v/>
      </c>
      <c r="AJ50" t="str">
        <f t="shared" si="7"/>
        <v/>
      </c>
      <c r="AM50">
        <v>1</v>
      </c>
      <c r="AN50"/>
      <c r="AO50" t="str">
        <f>IF(C30="","",IF(OR(A50="",A50+AH50&gt;3,A50+AH50&lt;=2),"",IF(A50&gt;=2,F50,Q50)))</f>
        <v/>
      </c>
    </row>
    <row r="51" spans="1:41" ht="14.1" customHeight="1" x14ac:dyDescent="0.2">
      <c r="AJ51"/>
    </row>
    <row r="52" spans="1:41" ht="14.1" customHeight="1" x14ac:dyDescent="0.2">
      <c r="AJ52" t="str">
        <f t="shared" si="7"/>
        <v/>
      </c>
    </row>
    <row r="53" spans="1:41" ht="14.1" customHeight="1" x14ac:dyDescent="0.2"/>
  </sheetData>
  <sheetProtection algorithmName="SHA-512" hashValue="TbkhfKiPnHBlh5780CCnZXKgLwWIi9mtyqgCXsGMWlBgbWwI8TS2FvJemCNgeZR6CfRl/AUFABLJc9GN4O75Pg==" saltValue="z9FucZMKngd5pIPaRZq8UA==" spinCount="100000" sheet="1" objects="1" scenarios="1"/>
  <mergeCells count="175">
    <mergeCell ref="F9:N9"/>
    <mergeCell ref="F7:N7"/>
    <mergeCell ref="O9:Q9"/>
    <mergeCell ref="N32:O32"/>
    <mergeCell ref="P31:Q31"/>
    <mergeCell ref="P32:Q32"/>
    <mergeCell ref="AJ2:AJ5"/>
    <mergeCell ref="O26:Q26"/>
    <mergeCell ref="O25:Q25"/>
    <mergeCell ref="N29:O29"/>
    <mergeCell ref="AB2:AH2"/>
    <mergeCell ref="O5:Q5"/>
    <mergeCell ref="R6:AC6"/>
    <mergeCell ref="C31:M31"/>
    <mergeCell ref="C30:M30"/>
    <mergeCell ref="C29:M29"/>
    <mergeCell ref="N30:O30"/>
    <mergeCell ref="P30:Q30"/>
    <mergeCell ref="N31:O31"/>
    <mergeCell ref="R31:S31"/>
    <mergeCell ref="R32:S32"/>
    <mergeCell ref="R5:AC5"/>
    <mergeCell ref="Z31:AA31"/>
    <mergeCell ref="F6:N6"/>
    <mergeCell ref="C2:J2"/>
    <mergeCell ref="F3:M3"/>
    <mergeCell ref="Z29:AA29"/>
    <mergeCell ref="X29:Y29"/>
    <mergeCell ref="V29:W29"/>
    <mergeCell ref="P29:Q29"/>
    <mergeCell ref="F5:N5"/>
    <mergeCell ref="T29:U29"/>
    <mergeCell ref="O6:Q6"/>
    <mergeCell ref="F24:N24"/>
    <mergeCell ref="F25:N25"/>
    <mergeCell ref="F11:N11"/>
    <mergeCell ref="F12:N12"/>
    <mergeCell ref="F13:N13"/>
    <mergeCell ref="F14:N14"/>
    <mergeCell ref="O16:Q16"/>
    <mergeCell ref="O15:Q15"/>
    <mergeCell ref="O17:Q17"/>
    <mergeCell ref="O19:Q19"/>
    <mergeCell ref="O18:Q18"/>
    <mergeCell ref="O20:Q20"/>
    <mergeCell ref="O21:Q21"/>
    <mergeCell ref="F17:N17"/>
    <mergeCell ref="F18:N18"/>
    <mergeCell ref="AD29:AF29"/>
    <mergeCell ref="AB29:AC29"/>
    <mergeCell ref="Z33:AA33"/>
    <mergeCell ref="X34:Y34"/>
    <mergeCell ref="T30:U30"/>
    <mergeCell ref="T31:U31"/>
    <mergeCell ref="T32:U32"/>
    <mergeCell ref="T33:U33"/>
    <mergeCell ref="R34:S34"/>
    <mergeCell ref="Z30:AA30"/>
    <mergeCell ref="V32:W32"/>
    <mergeCell ref="R33:S33"/>
    <mergeCell ref="A29:B29"/>
    <mergeCell ref="A30:B30"/>
    <mergeCell ref="AB30:AC30"/>
    <mergeCell ref="AD30:AF30"/>
    <mergeCell ref="N2:T2"/>
    <mergeCell ref="X30:Y30"/>
    <mergeCell ref="O24:Q24"/>
    <mergeCell ref="V30:W30"/>
    <mergeCell ref="R29:S29"/>
    <mergeCell ref="R30:S30"/>
    <mergeCell ref="R12:AC12"/>
    <mergeCell ref="R13:AC13"/>
    <mergeCell ref="R14:AC14"/>
    <mergeCell ref="R23:AC23"/>
    <mergeCell ref="R24:AC24"/>
    <mergeCell ref="R25:AC25"/>
    <mergeCell ref="R26:AC26"/>
    <mergeCell ref="R19:AC19"/>
    <mergeCell ref="R20:AC20"/>
    <mergeCell ref="R21:AC21"/>
    <mergeCell ref="R22:AC22"/>
    <mergeCell ref="O23:Q23"/>
    <mergeCell ref="O22:Q22"/>
    <mergeCell ref="A32:B32"/>
    <mergeCell ref="AB32:AC32"/>
    <mergeCell ref="AD32:AF32"/>
    <mergeCell ref="C32:M32"/>
    <mergeCell ref="X32:Y32"/>
    <mergeCell ref="X33:Y33"/>
    <mergeCell ref="A31:B31"/>
    <mergeCell ref="AB31:AC31"/>
    <mergeCell ref="AD31:AF31"/>
    <mergeCell ref="X31:Y31"/>
    <mergeCell ref="V31:W31"/>
    <mergeCell ref="N33:O33"/>
    <mergeCell ref="V33:W33"/>
    <mergeCell ref="P33:Q33"/>
    <mergeCell ref="Z32:AA32"/>
    <mergeCell ref="AD35:AF35"/>
    <mergeCell ref="A34:B34"/>
    <mergeCell ref="AB34:AC34"/>
    <mergeCell ref="AD34:AF34"/>
    <mergeCell ref="Z34:AA34"/>
    <mergeCell ref="Z35:AA35"/>
    <mergeCell ref="X35:Y35"/>
    <mergeCell ref="A33:B33"/>
    <mergeCell ref="AB33:AC33"/>
    <mergeCell ref="AD33:AF33"/>
    <mergeCell ref="N35:O35"/>
    <mergeCell ref="P35:Q35"/>
    <mergeCell ref="V35:W35"/>
    <mergeCell ref="T35:U35"/>
    <mergeCell ref="R35:S35"/>
    <mergeCell ref="C34:M34"/>
    <mergeCell ref="C33:M33"/>
    <mergeCell ref="N34:O34"/>
    <mergeCell ref="P34:Q34"/>
    <mergeCell ref="V34:W34"/>
    <mergeCell ref="T34:U34"/>
    <mergeCell ref="AD36:AF36"/>
    <mergeCell ref="Z36:AA36"/>
    <mergeCell ref="X36:Y36"/>
    <mergeCell ref="V36:W36"/>
    <mergeCell ref="T36:U36"/>
    <mergeCell ref="O8:Q8"/>
    <mergeCell ref="O7:Q7"/>
    <mergeCell ref="F8:N8"/>
    <mergeCell ref="O10:Q10"/>
    <mergeCell ref="F10:N10"/>
    <mergeCell ref="R7:AC7"/>
    <mergeCell ref="R8:AC8"/>
    <mergeCell ref="R9:AC9"/>
    <mergeCell ref="R10:AC10"/>
    <mergeCell ref="O11:Q11"/>
    <mergeCell ref="O13:Q13"/>
    <mergeCell ref="O12:Q12"/>
    <mergeCell ref="O14:Q14"/>
    <mergeCell ref="R15:AC15"/>
    <mergeCell ref="R16:AC16"/>
    <mergeCell ref="R17:AC17"/>
    <mergeCell ref="R18:AC18"/>
    <mergeCell ref="R11:AC11"/>
    <mergeCell ref="AB35:AC35"/>
    <mergeCell ref="F19:N19"/>
    <mergeCell ref="F20:N20"/>
    <mergeCell ref="F16:N16"/>
    <mergeCell ref="F15:N15"/>
    <mergeCell ref="F21:N21"/>
    <mergeCell ref="F22:N22"/>
    <mergeCell ref="F26:N26"/>
    <mergeCell ref="F23:N23"/>
    <mergeCell ref="F50:M50"/>
    <mergeCell ref="N50:P50"/>
    <mergeCell ref="F46:M46"/>
    <mergeCell ref="N46:P46"/>
    <mergeCell ref="F48:M48"/>
    <mergeCell ref="N48:P48"/>
    <mergeCell ref="A36:B36"/>
    <mergeCell ref="C36:M36"/>
    <mergeCell ref="C35:M35"/>
    <mergeCell ref="A35:B35"/>
    <mergeCell ref="N36:O36"/>
    <mergeCell ref="P36:Q36"/>
    <mergeCell ref="F42:M42"/>
    <mergeCell ref="N42:P42"/>
    <mergeCell ref="Q42:AC42"/>
    <mergeCell ref="Q43:AC43"/>
    <mergeCell ref="Q44:AC44"/>
    <mergeCell ref="Q48:AC48"/>
    <mergeCell ref="F43:M43"/>
    <mergeCell ref="N43:P43"/>
    <mergeCell ref="F44:M44"/>
    <mergeCell ref="N44:P44"/>
    <mergeCell ref="AB36:AC36"/>
    <mergeCell ref="R36:S36"/>
  </mergeCells>
  <phoneticPr fontId="0" type="noConversion"/>
  <pageMargins left="0.55118110236220474" right="0.35433070866141736" top="0.59055118110236227" bottom="0.39370078740157483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5"/>
  <sheetViews>
    <sheetView view="pageLayout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7.85546875" style="57" customWidth="1"/>
    <col min="2" max="2" width="6.140625" style="61" customWidth="1"/>
    <col min="3" max="3" width="14.5703125" style="57" customWidth="1"/>
    <col min="4" max="6" width="11.42578125" style="57"/>
    <col min="7" max="7" width="26.42578125" style="57" customWidth="1"/>
    <col min="8" max="16384" width="11.42578125" style="57"/>
  </cols>
  <sheetData>
    <row r="1" spans="1:7" s="68" customFormat="1" ht="18.75" customHeight="1" x14ac:dyDescent="0.2">
      <c r="B1" s="69"/>
      <c r="G1" s="70" t="s">
        <v>18</v>
      </c>
    </row>
    <row r="2" spans="1:7" s="68" customFormat="1" x14ac:dyDescent="0.2">
      <c r="B2" s="69"/>
    </row>
    <row r="3" spans="1:7" s="68" customFormat="1" x14ac:dyDescent="0.2">
      <c r="B3" s="69"/>
    </row>
    <row r="4" spans="1:7" s="68" customFormat="1" ht="22.5" x14ac:dyDescent="0.2">
      <c r="A4" s="164" t="s">
        <v>36</v>
      </c>
      <c r="B4" s="164"/>
      <c r="C4" s="164"/>
      <c r="D4" s="164"/>
      <c r="E4" s="164"/>
      <c r="F4" s="164"/>
      <c r="G4" s="164"/>
    </row>
    <row r="5" spans="1:7" s="68" customFormat="1" x14ac:dyDescent="0.2">
      <c r="B5" s="69"/>
    </row>
    <row r="6" spans="1:7" s="68" customFormat="1" ht="18.75" x14ac:dyDescent="0.2">
      <c r="B6" s="71" t="s">
        <v>24</v>
      </c>
      <c r="E6" s="72"/>
    </row>
    <row r="7" spans="1:7" s="68" customFormat="1" ht="18.75" x14ac:dyDescent="0.2">
      <c r="B7" s="73"/>
    </row>
    <row r="8" spans="1:7" s="68" customFormat="1" ht="12.75" customHeight="1" x14ac:dyDescent="0.2">
      <c r="A8" s="165" t="s">
        <v>25</v>
      </c>
      <c r="B8" s="165"/>
      <c r="C8" s="165"/>
      <c r="D8" s="165"/>
      <c r="E8" s="165"/>
      <c r="F8" s="165"/>
      <c r="G8" s="165"/>
    </row>
    <row r="10" spans="1:7" ht="26.25" x14ac:dyDescent="0.4">
      <c r="B10" s="58" t="s">
        <v>26</v>
      </c>
    </row>
    <row r="12" spans="1:7" ht="50.1" customHeight="1" x14ac:dyDescent="0.3">
      <c r="B12" s="59" t="s">
        <v>27</v>
      </c>
      <c r="C12" s="60" t="str">
        <f>'7er'!AO30</f>
        <v/>
      </c>
      <c r="D12" s="59"/>
      <c r="E12" s="59"/>
    </row>
    <row r="13" spans="1:7" ht="50.1" customHeight="1" x14ac:dyDescent="0.3">
      <c r="B13" s="59" t="s">
        <v>28</v>
      </c>
      <c r="C13" s="60" t="str">
        <f>'7er'!AO31</f>
        <v/>
      </c>
      <c r="D13" s="59"/>
      <c r="E13" s="59"/>
    </row>
    <row r="14" spans="1:7" ht="50.1" customHeight="1" x14ac:dyDescent="0.3">
      <c r="B14" s="59" t="s">
        <v>29</v>
      </c>
      <c r="C14" s="60" t="str">
        <f>'7er'!AO32</f>
        <v/>
      </c>
      <c r="D14" s="59"/>
      <c r="E14" s="59"/>
    </row>
    <row r="15" spans="1:7" ht="50.1" customHeight="1" x14ac:dyDescent="0.3">
      <c r="B15" s="59" t="s">
        <v>30</v>
      </c>
      <c r="C15" s="60" t="str">
        <f>'7er'!AO33</f>
        <v/>
      </c>
      <c r="D15" s="59"/>
      <c r="E15" s="59"/>
    </row>
    <row r="16" spans="1:7" ht="50.1" customHeight="1" x14ac:dyDescent="0.3">
      <c r="B16" s="59" t="s">
        <v>31</v>
      </c>
      <c r="C16" s="60" t="str">
        <f>'7er'!AO34</f>
        <v/>
      </c>
      <c r="D16" s="59"/>
      <c r="E16" s="59"/>
    </row>
    <row r="17" spans="2:5" ht="50.1" customHeight="1" x14ac:dyDescent="0.3">
      <c r="B17" s="59" t="s">
        <v>32</v>
      </c>
      <c r="C17" s="60" t="str">
        <f>'7er'!AO35</f>
        <v/>
      </c>
      <c r="D17" s="59"/>
      <c r="E17" s="59"/>
    </row>
    <row r="18" spans="2:5" ht="50.1" customHeight="1" x14ac:dyDescent="0.3">
      <c r="B18" s="59" t="s">
        <v>33</v>
      </c>
      <c r="C18" s="60" t="str">
        <f>'7er'!AO36</f>
        <v/>
      </c>
      <c r="D18" s="59"/>
      <c r="E18" s="59"/>
    </row>
    <row r="19" spans="2:5" ht="20.25" x14ac:dyDescent="0.3">
      <c r="B19" s="59"/>
      <c r="C19" s="60"/>
      <c r="D19" s="59"/>
      <c r="E19" s="59"/>
    </row>
    <row r="20" spans="2:5" ht="20.25" x14ac:dyDescent="0.3">
      <c r="B20" s="59"/>
      <c r="C20" s="60"/>
      <c r="D20" s="59"/>
      <c r="E20" s="59"/>
    </row>
    <row r="21" spans="2:5" ht="20.25" x14ac:dyDescent="0.3">
      <c r="B21" s="59"/>
      <c r="C21" s="60"/>
      <c r="D21" s="59"/>
      <c r="E21" s="59"/>
    </row>
    <row r="22" spans="2:5" ht="20.25" x14ac:dyDescent="0.3">
      <c r="B22" s="59"/>
      <c r="C22" s="60"/>
      <c r="D22" s="59"/>
      <c r="E22" s="59"/>
    </row>
    <row r="23" spans="2:5" ht="20.25" x14ac:dyDescent="0.3">
      <c r="B23" s="59"/>
      <c r="C23" s="60"/>
      <c r="D23" s="59"/>
      <c r="E23" s="59"/>
    </row>
    <row r="24" spans="2:5" ht="20.25" x14ac:dyDescent="0.3">
      <c r="B24" s="59"/>
      <c r="C24" s="60"/>
      <c r="D24" s="59"/>
      <c r="E24" s="59"/>
    </row>
    <row r="25" spans="2:5" ht="20.25" x14ac:dyDescent="0.3">
      <c r="B25" s="59"/>
      <c r="C25" s="60"/>
      <c r="D25" s="59"/>
      <c r="E25" s="59"/>
    </row>
  </sheetData>
  <mergeCells count="2">
    <mergeCell ref="A4:G4"/>
    <mergeCell ref="A8:G8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34"/>
  <sheetViews>
    <sheetView view="pageLayout" zoomScaleNormal="100" zoomScaleSheetLayoutView="100" workbookViewId="0">
      <selection activeCell="F12" sqref="F12"/>
    </sheetView>
  </sheetViews>
  <sheetFormatPr baseColWidth="10" defaultRowHeight="12.75" x14ac:dyDescent="0.2"/>
  <cols>
    <col min="1" max="1" width="7.85546875" style="57" customWidth="1"/>
    <col min="2" max="2" width="6.140625" style="61" customWidth="1"/>
    <col min="3" max="3" width="14.5703125" style="57" customWidth="1"/>
    <col min="4" max="6" width="11.42578125" style="57"/>
    <col min="7" max="7" width="26.42578125" style="57" customWidth="1"/>
    <col min="8" max="16384" width="11.42578125" style="57"/>
  </cols>
  <sheetData>
    <row r="1" spans="1:7" s="68" customFormat="1" ht="18.75" customHeight="1" x14ac:dyDescent="0.2">
      <c r="B1" s="69"/>
      <c r="G1" s="70" t="s">
        <v>18</v>
      </c>
    </row>
    <row r="2" spans="1:7" s="68" customFormat="1" x14ac:dyDescent="0.2">
      <c r="B2" s="69"/>
    </row>
    <row r="3" spans="1:7" s="68" customFormat="1" x14ac:dyDescent="0.2">
      <c r="B3" s="69"/>
    </row>
    <row r="4" spans="1:7" s="68" customFormat="1" ht="22.5" x14ac:dyDescent="0.2">
      <c r="A4" s="164" t="s">
        <v>36</v>
      </c>
      <c r="B4" s="164"/>
      <c r="C4" s="164"/>
      <c r="D4" s="164"/>
      <c r="E4" s="164"/>
      <c r="F4" s="164"/>
      <c r="G4" s="164"/>
    </row>
    <row r="5" spans="1:7" s="68" customFormat="1" x14ac:dyDescent="0.2">
      <c r="B5" s="69"/>
    </row>
    <row r="6" spans="1:7" s="68" customFormat="1" ht="18.75" x14ac:dyDescent="0.2">
      <c r="B6" s="71" t="s">
        <v>24</v>
      </c>
      <c r="E6" s="72"/>
    </row>
    <row r="7" spans="1:7" s="68" customFormat="1" ht="18.75" x14ac:dyDescent="0.2">
      <c r="B7" s="73"/>
    </row>
    <row r="8" spans="1:7" s="68" customFormat="1" ht="12.75" customHeight="1" x14ac:dyDescent="0.2">
      <c r="A8" s="165" t="s">
        <v>25</v>
      </c>
      <c r="B8" s="165"/>
      <c r="C8" s="165"/>
      <c r="D8" s="165"/>
      <c r="E8" s="165"/>
      <c r="F8" s="165"/>
      <c r="G8" s="165"/>
    </row>
    <row r="10" spans="1:7" ht="26.25" x14ac:dyDescent="0.4">
      <c r="B10" s="58" t="s">
        <v>26</v>
      </c>
    </row>
    <row r="12" spans="1:7" ht="20.25" x14ac:dyDescent="0.3">
      <c r="B12" s="59" t="s">
        <v>27</v>
      </c>
      <c r="C12" s="60" t="str">
        <f>'7er'!AO50</f>
        <v/>
      </c>
      <c r="D12" s="59"/>
      <c r="E12" s="59"/>
    </row>
    <row r="13" spans="1:7" ht="20.25" x14ac:dyDescent="0.3">
      <c r="B13" s="59"/>
      <c r="C13" s="60"/>
      <c r="D13" s="59"/>
      <c r="E13" s="59"/>
    </row>
    <row r="14" spans="1:7" ht="20.25" x14ac:dyDescent="0.3">
      <c r="B14" s="59" t="s">
        <v>28</v>
      </c>
      <c r="C14" s="60" t="str">
        <f>'7er'!AO49</f>
        <v/>
      </c>
      <c r="D14" s="59"/>
      <c r="E14" s="59"/>
    </row>
    <row r="15" spans="1:7" ht="20.25" x14ac:dyDescent="0.3">
      <c r="B15" s="59"/>
      <c r="C15" s="60"/>
      <c r="D15" s="59"/>
      <c r="E15" s="59"/>
    </row>
    <row r="16" spans="1:7" ht="20.25" x14ac:dyDescent="0.3">
      <c r="B16" s="59" t="s">
        <v>29</v>
      </c>
      <c r="C16" s="60" t="str">
        <f>'7er'!AO48</f>
        <v/>
      </c>
      <c r="D16" s="59"/>
      <c r="E16" s="59"/>
    </row>
    <row r="17" spans="2:5" ht="20.25" x14ac:dyDescent="0.3">
      <c r="B17" s="59"/>
      <c r="C17" s="60"/>
      <c r="D17" s="59"/>
      <c r="E17" s="59"/>
    </row>
    <row r="18" spans="2:5" ht="20.25" x14ac:dyDescent="0.3">
      <c r="B18" s="59" t="s">
        <v>30</v>
      </c>
      <c r="C18" s="60" t="str">
        <f>'7er'!AO47</f>
        <v/>
      </c>
      <c r="D18" s="59"/>
      <c r="E18" s="59"/>
    </row>
    <row r="19" spans="2:5" ht="20.25" x14ac:dyDescent="0.3">
      <c r="B19" s="59"/>
      <c r="C19" s="60"/>
      <c r="D19" s="59"/>
      <c r="E19" s="59"/>
    </row>
    <row r="20" spans="2:5" ht="20.25" x14ac:dyDescent="0.3">
      <c r="B20" s="59" t="s">
        <v>31</v>
      </c>
      <c r="C20" s="60" t="str">
        <f>'7er'!AO46</f>
        <v/>
      </c>
      <c r="D20" s="59"/>
      <c r="E20" s="59"/>
    </row>
    <row r="21" spans="2:5" ht="20.25" x14ac:dyDescent="0.3">
      <c r="B21" s="59"/>
      <c r="C21" s="60"/>
      <c r="D21" s="59"/>
      <c r="E21" s="59"/>
    </row>
    <row r="22" spans="2:5" ht="20.25" x14ac:dyDescent="0.3">
      <c r="B22" s="59" t="s">
        <v>32</v>
      </c>
      <c r="C22" s="60" t="str">
        <f>'7er'!AO45</f>
        <v/>
      </c>
      <c r="D22" s="59"/>
      <c r="E22" s="59"/>
    </row>
    <row r="23" spans="2:5" ht="20.25" x14ac:dyDescent="0.3">
      <c r="B23" s="59"/>
      <c r="C23" s="60"/>
      <c r="D23" s="59"/>
      <c r="E23" s="59"/>
    </row>
    <row r="24" spans="2:5" ht="20.25" x14ac:dyDescent="0.3">
      <c r="B24" s="59" t="s">
        <v>33</v>
      </c>
      <c r="C24" s="60" t="str">
        <f>'7er'!AO44</f>
        <v/>
      </c>
      <c r="D24" s="59"/>
      <c r="E24" s="59"/>
    </row>
    <row r="25" spans="2:5" ht="20.25" x14ac:dyDescent="0.3">
      <c r="B25" s="59"/>
      <c r="C25" s="60"/>
      <c r="D25" s="59"/>
      <c r="E25" s="59"/>
    </row>
    <row r="26" spans="2:5" ht="20.25" x14ac:dyDescent="0.3">
      <c r="B26" s="59"/>
      <c r="C26" s="60"/>
      <c r="D26" s="59"/>
      <c r="E26" s="59"/>
    </row>
    <row r="27" spans="2:5" ht="20.25" x14ac:dyDescent="0.3">
      <c r="B27" s="59"/>
      <c r="C27" s="60"/>
      <c r="D27" s="59"/>
      <c r="E27" s="59"/>
    </row>
    <row r="28" spans="2:5" ht="20.25" x14ac:dyDescent="0.3">
      <c r="B28" s="59"/>
      <c r="C28" s="60"/>
      <c r="D28" s="59"/>
      <c r="E28" s="59"/>
    </row>
    <row r="29" spans="2:5" ht="20.25" x14ac:dyDescent="0.3">
      <c r="B29" s="59"/>
      <c r="C29" s="60"/>
      <c r="D29" s="59"/>
      <c r="E29" s="59"/>
    </row>
    <row r="30" spans="2:5" ht="20.25" x14ac:dyDescent="0.3">
      <c r="B30" s="59"/>
      <c r="C30" s="60"/>
      <c r="D30" s="59"/>
      <c r="E30" s="59"/>
    </row>
    <row r="31" spans="2:5" ht="20.25" x14ac:dyDescent="0.3">
      <c r="B31" s="59"/>
      <c r="C31" s="60"/>
      <c r="D31" s="59"/>
      <c r="E31" s="59"/>
    </row>
    <row r="32" spans="2:5" ht="20.25" x14ac:dyDescent="0.3">
      <c r="B32" s="59"/>
      <c r="C32" s="60"/>
      <c r="D32" s="59"/>
      <c r="E32" s="59"/>
    </row>
    <row r="33" spans="2:5" ht="20.25" x14ac:dyDescent="0.3">
      <c r="B33" s="59"/>
      <c r="C33" s="60"/>
      <c r="D33" s="59"/>
      <c r="E33" s="59"/>
    </row>
    <row r="34" spans="2:5" ht="20.25" x14ac:dyDescent="0.3">
      <c r="B34" s="59"/>
      <c r="C34" s="60"/>
      <c r="D34" s="59"/>
      <c r="E34" s="59"/>
    </row>
  </sheetData>
  <mergeCells count="2">
    <mergeCell ref="A8:G8"/>
    <mergeCell ref="A4:G4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7er</vt:lpstr>
      <vt:lpstr>Rangliste Vorrunde</vt:lpstr>
      <vt:lpstr>Rangliste Final</vt:lpstr>
      <vt:lpstr>'7er'!Druckbereich</vt:lpstr>
      <vt:lpstr>'Rangliste Final'!Druckbereich</vt:lpstr>
      <vt:lpstr>'Rangliste Vorrunde'!Druckbereich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2012-08-29T06:24:29Z</cp:lastPrinted>
  <dcterms:created xsi:type="dcterms:W3CDTF">2000-03-14T20:54:12Z</dcterms:created>
  <dcterms:modified xsi:type="dcterms:W3CDTF">2021-03-27T17:00:22Z</dcterms:modified>
</cp:coreProperties>
</file>